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Profit and Loss" sheetId="4" state="visible" r:id="rId4"/>
    <sheet xmlns:r="http://schemas.openxmlformats.org/officeDocument/2006/relationships" name="Service Analysis" sheetId="5" state="visible" r:id="rId5"/>
  </sheets>
  <definedNames>
    <definedName name="_xlnm._FilterDatabase" localSheetId="1" hidden="1">'Setup'!$H$1:$I$20</definedName>
    <definedName name="_xlnm._FilterDatabase" localSheetId="4" hidden="1">'Service Analysis'!$A$4:$F$10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1645B"/>
      <sz val="10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17261F"/>
      <sz val="11"/>
    </font>
    <font>
      <name val="Calibri"/>
      <b val="1"/>
      <color rgb="00FFFFFF"/>
      <sz val="11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E7EEF2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pivotButton="0" quotePrefix="0" xfId="0"/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3" fillId="5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4" fillId="3" borderId="1" pivotButton="0" quotePrefix="0" xfId="0"/>
    <xf numFmtId="164" fontId="4" fillId="7" borderId="1" pivotButton="0" quotePrefix="0" xfId="0"/>
    <xf numFmtId="0" fontId="4" fillId="6" borderId="1" pivotButton="0" quotePrefix="0" xfId="0"/>
    <xf numFmtId="166" fontId="4" fillId="7" borderId="1" pivotButton="0" quotePrefix="0" xfId="0"/>
    <xf numFmtId="0" fontId="3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0" fillId="2" borderId="1" pivotButton="0" quotePrefix="0" xfId="0"/>
    <xf numFmtId="164" fontId="4" fillId="4" borderId="1" pivotButton="0" quotePrefix="0" xfId="0"/>
    <xf numFmtId="0" fontId="5" fillId="5" borderId="1" pivotButton="0" quotePrefix="0" xfId="0"/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0" fillId="0" borderId="0" pivotButton="0" quotePrefix="0" xfId="0"/>
    <xf numFmtId="166" fontId="0" fillId="0" borderId="0" pivotButton="0" quotePrefix="0" xfId="0"/>
    <xf numFmtId="165" fontId="5" fillId="5" borderId="1" pivotButton="0" quotePrefix="0" xfId="0"/>
    <xf numFmtId="166" fontId="5" fillId="5" borderId="1" pivotButton="0" quotePrefix="0" xfId="0"/>
    <xf numFmtId="0" fontId="7" fillId="2" borderId="1" applyAlignment="1" pivotButton="0" quotePrefix="0" xfId="0">
      <alignment horizontal="left" vertical="center"/>
    </xf>
    <xf numFmtId="165" fontId="7" fillId="2" borderId="1" applyAlignment="1" pivotButton="0" quotePrefix="0" xfId="0">
      <alignment horizontal="right" vertical="center"/>
    </xf>
    <xf numFmtId="166" fontId="7" fillId="2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0"/>
      </font>
      <fill>
        <patternFill patternType="solid">
          <fgColor rgb="00FFF3C4"/>
        </patternFill>
      </fill>
    </dxf>
    <dxf>
      <font>
        <name val="Calibri"/>
        <b val="1"/>
        <color rgb="00337A4E"/>
        <sz val="10"/>
      </font>
      <fill>
        <patternFill patternType="solid">
          <fgColor rgb="00DD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Direct Cost by Service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'Service Analysis'!B4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'Service Analysis'!$A$5:$A$9</f>
            </numRef>
          </cat>
          <val>
            <numRef>
              <f>'Service Analysis'!$B$5:$B$9</f>
            </numRef>
          </val>
        </ser>
        <ser>
          <idx val="1"/>
          <order val="1"/>
          <tx>
            <strRef>
              <f>'Service Analysis'!C4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solidFill>
                <a:srgbClr val="D7A928"/>
              </a:solidFill>
              <a:prstDash val="solid"/>
            </a:ln>
          </spPr>
          <cat>
            <numRef>
              <f>'Service Analysis'!$A$5:$A$9</f>
            </numRef>
          </cat>
          <val>
            <numRef>
              <f>'Service Analysis'!$C$5:$C$9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 line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Table" displayName="TransactionsTable" ref="A1:K501" headerRowCount="1">
  <autoFilter ref="A1:K501"/>
  <tableColumns count="11">
    <tableColumn id="1" name="Transaction ID"/>
    <tableColumn id="2" name="Date"/>
    <tableColumn id="3" name="Status"/>
    <tableColumn id="4" name="Entry Type"/>
    <tableColumn id="5" name="Category"/>
    <tableColumn id="6" name="Service Line"/>
    <tableColumn id="7" name="Description"/>
    <tableColumn id="8" name="Amount"/>
    <tableColumn id="9" name="Month Start"/>
    <tableColumn id="10" name="Expected Entry Type"/>
    <tableColumn id="11" name="Row Check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23" customWidth="1" min="3" max="3"/>
    <col width="15" customWidth="1" min="4" max="4"/>
    <col width="12" customWidth="1" min="5" max="5"/>
    <col width="12" customWidth="1" min="6" max="6"/>
  </cols>
  <sheetData>
    <row r="1" ht="28" customHeight="1">
      <c r="A1" s="1" t="inlineStr">
        <is>
          <t>Fictional Greenway Landscape Co. — Management Profit and Loss</t>
        </is>
      </c>
      <c r="B1" s="41" t="n"/>
      <c r="C1" s="41" t="n"/>
      <c r="D1" s="41" t="n"/>
      <c r="E1" s="41" t="n"/>
      <c r="F1" s="42" t="n"/>
    </row>
    <row r="2">
      <c r="A2" s="2" t="inlineStr">
        <is>
          <t>Decision summary for the selected transaction-date reporting period</t>
        </is>
      </c>
    </row>
    <row r="3">
      <c r="A3" s="3" t="inlineStr">
        <is>
          <t>Report Start Date</t>
        </is>
      </c>
      <c r="B3" s="4">
        <f>Setup!B2</f>
        <v/>
      </c>
      <c r="C3" s="3" t="inlineStr">
        <is>
          <t>Report End Date</t>
        </is>
      </c>
      <c r="D3" s="4">
        <f>Setup!B3</f>
        <v/>
      </c>
    </row>
    <row r="4"/>
    <row r="5">
      <c r="A5" s="5" t="inlineStr">
        <is>
          <t>Metric</t>
        </is>
      </c>
      <c r="B5" s="5" t="inlineStr">
        <is>
          <t>Amount or Count</t>
        </is>
      </c>
      <c r="C5" s="5" t="inlineStr">
        <is>
          <t>Margin or Status</t>
        </is>
      </c>
    </row>
    <row r="6">
      <c r="A6" s="6" t="inlineStr">
        <is>
          <t>Total Revenue</t>
        </is>
      </c>
      <c r="B6" s="7">
        <f>IF('Profit and Loss'!B11="","",'Profit and Loss'!B11)</f>
        <v/>
      </c>
      <c r="C6" s="8" t="n"/>
    </row>
    <row r="7">
      <c r="A7" s="9" t="inlineStr">
        <is>
          <t>Gross Profit</t>
        </is>
      </c>
      <c r="B7" s="7">
        <f>IF('Profit and Loss'!B21="","",'Profit and Loss'!B21)</f>
        <v/>
      </c>
      <c r="C7" s="10">
        <f>IF('Profit and Loss'!C21="","",'Profit and Loss'!C21)</f>
        <v/>
      </c>
    </row>
    <row r="8">
      <c r="A8" s="6" t="inlineStr">
        <is>
          <t>Total Overhead</t>
        </is>
      </c>
      <c r="B8" s="7">
        <f>IF('Profit and Loss'!B32="","",'Profit and Loss'!B32)</f>
        <v/>
      </c>
      <c r="C8" s="8" t="n"/>
    </row>
    <row r="9">
      <c r="A9" s="9" t="inlineStr">
        <is>
          <t>Net Operating Profit</t>
        </is>
      </c>
      <c r="B9" s="7">
        <f>IF('Profit and Loss'!B33="","",'Profit and Loss'!B33)</f>
        <v/>
      </c>
      <c r="C9" s="10">
        <f>IF('Profit and Loss'!C33="","",'Profit and Loss'!C33)</f>
        <v/>
      </c>
    </row>
    <row r="10">
      <c r="A10" s="6" t="inlineStr">
        <is>
          <t>Posted Transactions Included</t>
        </is>
      </c>
      <c r="B10" s="11">
        <f>IF('Profit and Loss'!B35="","",'Profit and Loss'!B35)</f>
        <v/>
      </c>
      <c r="C10" s="8" t="n"/>
    </row>
    <row r="11">
      <c r="A11" s="9" t="inlineStr">
        <is>
          <t>Draft Entries Excluded</t>
        </is>
      </c>
      <c r="B11" s="11">
        <f>IF('Profit and Loss'!B36="","",'Profit and Loss'!B36)</f>
        <v/>
      </c>
      <c r="C11" s="12" t="n"/>
    </row>
    <row r="12">
      <c r="A12" s="6" t="inlineStr">
        <is>
          <t>Rows Needing Review</t>
        </is>
      </c>
      <c r="B12" s="11">
        <f>IF('Profit and Loss'!B37="","",'Profit and Loss'!B37)</f>
        <v/>
      </c>
      <c r="C12" s="8" t="n"/>
    </row>
    <row r="13">
      <c r="A13" s="9" t="inlineStr">
        <is>
          <t>Status</t>
        </is>
      </c>
      <c r="B13" s="12" t="n"/>
      <c r="C13" s="13">
        <f>'Profit and Loss'!B38</f>
        <v/>
      </c>
    </row>
    <row r="14"/>
    <row r="15"/>
    <row r="16" ht="32" customHeight="1">
      <c r="A16" s="14" t="inlineStr">
        <is>
          <t>Use</t>
        </is>
      </c>
      <c r="B16" s="15" t="inlineStr">
        <is>
          <t>Review gross margin, net profit margin, overhead, drafts, and transaction errors before making operating decisions.</t>
        </is>
      </c>
    </row>
    <row r="17" ht="32" customHeight="1">
      <c r="A17" s="14" t="inlineStr">
        <is>
          <t>Inclusion</t>
        </is>
      </c>
      <c r="B17" s="15" t="inlineStr">
        <is>
          <t>Only Posted transactions with Row Check equal to OK and dates inside the reporting period are included.</t>
        </is>
      </c>
    </row>
    <row r="18" ht="32" customHeight="1">
      <c r="A18" s="14" t="inlineStr">
        <is>
          <t>Scope</t>
        </is>
      </c>
      <c r="B18" s="15" t="inlineStr">
        <is>
          <t>This is a management view, not an accounting system or official financial statement.</t>
        </is>
      </c>
    </row>
    <row r="19" ht="32" customHeight="1">
      <c r="A19" s="14" t="inlineStr">
        <is>
          <t>Sample data</t>
        </is>
      </c>
      <c r="B19" s="15" t="inlineStr">
        <is>
          <t>All sample property names, descriptions, and transactions in this workbook are fictional.</t>
        </is>
      </c>
    </row>
  </sheetData>
  <mergeCells count="1">
    <mergeCell ref="A1:F1"/>
  </mergeCells>
  <conditionalFormatting sqref="B9">
    <cfRule type="expression" priority="1" dxfId="0">
      <formula>AND(B9&lt;&gt;"",B9&lt;0)</formula>
    </cfRule>
  </conditionalFormatting>
  <conditionalFormatting sqref="C7">
    <cfRule type="expression" priority="2" dxfId="0">
      <formula>AND(C7&lt;&gt;"",Setup!$B$4&lt;&gt;"",C7&lt;Setup!$B$4)</formula>
    </cfRule>
    <cfRule type="expression" priority="3" dxfId="1">
      <formula>AND(C7&lt;&gt;"",Setup!$B$4&lt;&gt;"",C7&gt;=Setup!$B$4)</formula>
    </cfRule>
  </conditionalFormatting>
  <conditionalFormatting sqref="C9">
    <cfRule type="expression" priority="4" dxfId="0">
      <formula>AND(C9&lt;&gt;"",Setup!$B$5&lt;&gt;"",C9&lt;Setup!$B$5)</formula>
    </cfRule>
    <cfRule type="expression" priority="5" dxfId="1">
      <formula>AND(C9&lt;&gt;"",Setup!$B$5&lt;&gt;"",C9&gt;=Setup!$B$5)</formula>
    </cfRule>
  </conditionalFormatting>
  <conditionalFormatting sqref="B11">
    <cfRule type="expression" priority="6" dxfId="2">
      <formula>B11&gt;0</formula>
    </cfRule>
  </conditionalFormatting>
  <conditionalFormatting sqref="B12">
    <cfRule type="expression" priority="7" dxfId="0">
      <formula>B12&gt;0</formula>
    </cfRule>
  </conditionalFormatting>
  <conditionalFormatting sqref="C13">
    <cfRule type="expression" priority="8" dxfId="0">
      <formula>OR(C13="Fix reporting dates",C13="Review transaction errors")</formula>
    </cfRule>
    <cfRule type="expression" priority="9" dxfId="2">
      <formula>OR(C13="Draft entries are excluded",C13="Reporting period includes future dates")</formula>
    </cfRule>
    <cfRule type="expression" priority="10" dxfId="1">
      <formula>C13="Ready"</formula>
    </cfRule>
  </conditionalFormatting>
  <pageMargins left="0.25" right="0.25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1" customWidth="1" min="2" max="2"/>
    <col width="3" customWidth="1" min="3" max="3"/>
    <col width="18" customWidth="1" min="4" max="4"/>
    <col width="14" customWidth="1" min="5" max="5"/>
    <col width="27" customWidth="1" min="6" max="6"/>
    <col width="3" customWidth="1" min="7" max="7"/>
    <col width="37" customWidth="1" min="8" max="8"/>
    <col width="23" customWidth="1" min="9" max="9"/>
  </cols>
  <sheetData>
    <row r="1">
      <c r="A1" s="16" t="inlineStr">
        <is>
          <t>Reporting Assumption</t>
        </is>
      </c>
      <c r="B1" s="16" t="inlineStr">
        <is>
          <t>Value</t>
        </is>
      </c>
      <c r="D1" s="16" t="inlineStr">
        <is>
          <t>Entry Types</t>
        </is>
      </c>
      <c r="E1" s="16" t="inlineStr">
        <is>
          <t>Statuses</t>
        </is>
      </c>
      <c r="F1" s="16" t="inlineStr">
        <is>
          <t>Service Lines</t>
        </is>
      </c>
      <c r="H1" s="16" t="inlineStr">
        <is>
          <t>Category</t>
        </is>
      </c>
      <c r="I1" s="16" t="inlineStr">
        <is>
          <t>Required Entry Type</t>
        </is>
      </c>
    </row>
    <row r="2">
      <c r="A2" s="17" t="inlineStr">
        <is>
          <t>Report Start Date</t>
        </is>
      </c>
      <c r="B2" s="18" t="n">
        <v>46023</v>
      </c>
      <c r="D2" s="6" t="inlineStr">
        <is>
          <t>Revenue</t>
        </is>
      </c>
      <c r="E2" s="6" t="inlineStr">
        <is>
          <t>Posted</t>
        </is>
      </c>
      <c r="F2" s="6" t="inlineStr">
        <is>
          <t>Mowing</t>
        </is>
      </c>
      <c r="H2" s="6" t="inlineStr">
        <is>
          <t>Mowing Revenue</t>
        </is>
      </c>
      <c r="I2" s="6" t="inlineStr">
        <is>
          <t>Revenue</t>
        </is>
      </c>
    </row>
    <row r="3">
      <c r="A3" s="19" t="inlineStr">
        <is>
          <t>Report End Date</t>
        </is>
      </c>
      <c r="B3" s="18" t="n">
        <v>46265</v>
      </c>
      <c r="D3" s="9" t="inlineStr">
        <is>
          <t>Direct Cost</t>
        </is>
      </c>
      <c r="E3" s="9" t="inlineStr">
        <is>
          <t>Draft</t>
        </is>
      </c>
      <c r="F3" s="9" t="inlineStr">
        <is>
          <t>Landscape Installation</t>
        </is>
      </c>
      <c r="H3" s="9" t="inlineStr">
        <is>
          <t>Landscape Installation Revenue</t>
        </is>
      </c>
      <c r="I3" s="9" t="inlineStr">
        <is>
          <t>Revenue</t>
        </is>
      </c>
    </row>
    <row r="4">
      <c r="A4" s="17" t="inlineStr">
        <is>
          <t>Gross Margin Alert Threshold</t>
        </is>
      </c>
      <c r="B4" s="20" t="n">
        <v>0.4</v>
      </c>
      <c r="D4" s="6" t="inlineStr">
        <is>
          <t>Overhead</t>
        </is>
      </c>
      <c r="F4" s="6" t="inlineStr">
        <is>
          <t>Mulch and Bed Care</t>
        </is>
      </c>
      <c r="H4" s="6" t="inlineStr">
        <is>
          <t>Mulch and Bed Care Revenue</t>
        </is>
      </c>
      <c r="I4" s="6" t="inlineStr">
        <is>
          <t>Revenue</t>
        </is>
      </c>
    </row>
    <row r="5">
      <c r="A5" s="19" t="inlineStr">
        <is>
          <t>Net Profit Margin Alert Threshold</t>
        </is>
      </c>
      <c r="B5" s="20" t="n">
        <v>0.1</v>
      </c>
      <c r="F5" s="9" t="inlineStr">
        <is>
          <t>Cleanup</t>
        </is>
      </c>
      <c r="H5" s="9" t="inlineStr">
        <is>
          <t>Cleanup Revenue</t>
        </is>
      </c>
      <c r="I5" s="9" t="inlineStr">
        <is>
          <t>Revenue</t>
        </is>
      </c>
    </row>
    <row r="6">
      <c r="A6" s="17" t="inlineStr">
        <is>
          <t>Reporting Period Status</t>
        </is>
      </c>
      <c r="B6" s="21">
        <f>IF(OR(B2="",B3=""),"Enter both reporting dates",IF(B3&lt;B2,"End date is before start date",IF(B3&gt;TODAY(),"Reporting period includes future dates","Ready")))</f>
        <v/>
      </c>
      <c r="F6" s="6" t="inlineStr">
        <is>
          <t>Other</t>
        </is>
      </c>
      <c r="H6" s="6" t="inlineStr">
        <is>
          <t>Other Service Revenue</t>
        </is>
      </c>
      <c r="I6" s="6" t="inlineStr">
        <is>
          <t>Revenue</t>
        </is>
      </c>
    </row>
    <row r="7">
      <c r="F7" s="9" t="inlineStr">
        <is>
          <t>Companywide</t>
        </is>
      </c>
      <c r="H7" s="9" t="inlineStr">
        <is>
          <t>Field Labor</t>
        </is>
      </c>
      <c r="I7" s="9" t="inlineStr">
        <is>
          <t>Direct Cost</t>
        </is>
      </c>
    </row>
    <row r="8">
      <c r="H8" s="6" t="inlineStr">
        <is>
          <t>Materials</t>
        </is>
      </c>
      <c r="I8" s="6" t="inlineStr">
        <is>
          <t>Direct Cost</t>
        </is>
      </c>
    </row>
    <row r="9">
      <c r="H9" s="9" t="inlineStr">
        <is>
          <t>Disposal Fees</t>
        </is>
      </c>
      <c r="I9" s="9" t="inlineStr">
        <is>
          <t>Direct Cost</t>
        </is>
      </c>
    </row>
    <row r="10">
      <c r="H10" s="6" t="inlineStr">
        <is>
          <t>Equipment Rental</t>
        </is>
      </c>
      <c r="I10" s="6" t="inlineStr">
        <is>
          <t>Direct Cost</t>
        </is>
      </c>
    </row>
    <row r="11">
      <c r="H11" s="9" t="inlineStr">
        <is>
          <t>Subcontracted Work</t>
        </is>
      </c>
      <c r="I11" s="9" t="inlineStr">
        <is>
          <t>Direct Cost</t>
        </is>
      </c>
    </row>
    <row r="12">
      <c r="H12" s="6" t="inlineStr">
        <is>
          <t>Job-Specific Fuel</t>
        </is>
      </c>
      <c r="I12" s="6" t="inlineStr">
        <is>
          <t>Direct Cost</t>
        </is>
      </c>
    </row>
    <row r="13">
      <c r="H13" s="9" t="inlineStr">
        <is>
          <t>Administration and Office</t>
        </is>
      </c>
      <c r="I13" s="9" t="inlineStr">
        <is>
          <t>Overhead</t>
        </is>
      </c>
    </row>
    <row r="14">
      <c r="H14" s="6" t="inlineStr">
        <is>
          <t>Advertising and Marketing</t>
        </is>
      </c>
      <c r="I14" s="6" t="inlineStr">
        <is>
          <t>Overhead</t>
        </is>
      </c>
    </row>
    <row r="15">
      <c r="H15" s="9" t="inlineStr">
        <is>
          <t>Insurance</t>
        </is>
      </c>
      <c r="I15" s="9" t="inlineStr">
        <is>
          <t>Overhead</t>
        </is>
      </c>
    </row>
    <row r="16">
      <c r="H16" s="6" t="inlineStr">
        <is>
          <t>Vehicle and Equipment Overhead</t>
        </is>
      </c>
      <c r="I16" s="6" t="inlineStr">
        <is>
          <t>Overhead</t>
        </is>
      </c>
    </row>
    <row r="17">
      <c r="H17" s="9" t="inlineStr">
        <is>
          <t>Rent and Storage</t>
        </is>
      </c>
      <c r="I17" s="9" t="inlineStr">
        <is>
          <t>Overhead</t>
        </is>
      </c>
    </row>
    <row r="18">
      <c r="H18" s="6" t="inlineStr">
        <is>
          <t>Software and Phone</t>
        </is>
      </c>
      <c r="I18" s="6" t="inlineStr">
        <is>
          <t>Overhead</t>
        </is>
      </c>
    </row>
    <row r="19">
      <c r="H19" s="9" t="inlineStr">
        <is>
          <t>Professional Services</t>
        </is>
      </c>
      <c r="I19" s="9" t="inlineStr">
        <is>
          <t>Overhead</t>
        </is>
      </c>
    </row>
    <row r="20">
      <c r="H20" s="6" t="inlineStr">
        <is>
          <t>Other Overhead</t>
        </is>
      </c>
      <c r="I20" s="6" t="inlineStr">
        <is>
          <t>Overhead</t>
        </is>
      </c>
    </row>
  </sheetData>
  <autoFilter ref="H1:I20"/>
  <conditionalFormatting sqref="B6">
    <cfRule type="expression" priority="1" dxfId="1">
      <formula>$B$6="Ready"</formula>
    </cfRule>
    <cfRule type="expression" priority="2" dxfId="2">
      <formula>$B$6="Reporting period includes future dates"</formula>
    </cfRule>
    <cfRule type="expression" priority="3" dxfId="0">
      <formula>OR($B$6="Enter both reporting dates",$B$6="End date is before start date")</formula>
    </cfRule>
  </conditionalFormatting>
  <dataValidations count="2">
    <dataValidation sqref="B2:B3" showDropDown="0" showInputMessage="0" showErrorMessage="1" allowBlank="0" errorTitle="Invalid reporting date" error="Enter a date from 01/01/2020 through 12/31/2035." type="date" operator="between">
      <formula1>DATE(2020,1,1)</formula1>
      <formula2>DATE(2035,12,31)</formula2>
    </dataValidation>
    <dataValidation sqref="B4:B5" showDropDown="0" showInputMessage="0" showErrorMessage="1" allowBlank="0" errorTitle="Invalid margin threshold" error="Enter a decimal from 0 through 1, such as 0.40 for 40.0%." type="decimal" operator="between">
      <formula1>0</formula1>
      <formula2>1</formula2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5" customWidth="1" min="4" max="4"/>
    <col width="37" customWidth="1" min="5" max="5"/>
    <col width="27" customWidth="1" min="6" max="6"/>
    <col width="45" customWidth="1" min="7" max="7"/>
    <col width="15" customWidth="1" min="8" max="8"/>
    <col width="14" customWidth="1" min="9" max="9"/>
    <col width="22" customWidth="1" min="10" max="10"/>
    <col width="38" customWidth="1" min="11" max="11"/>
  </cols>
  <sheetData>
    <row r="1" ht="30" customHeight="1">
      <c r="A1" s="16" t="inlineStr">
        <is>
          <t>Transaction ID</t>
        </is>
      </c>
      <c r="B1" s="16" t="inlineStr">
        <is>
          <t>Date</t>
        </is>
      </c>
      <c r="C1" s="16" t="inlineStr">
        <is>
          <t>Status</t>
        </is>
      </c>
      <c r="D1" s="16" t="inlineStr">
        <is>
          <t>Entry Type</t>
        </is>
      </c>
      <c r="E1" s="16" t="inlineStr">
        <is>
          <t>Category</t>
        </is>
      </c>
      <c r="F1" s="16" t="inlineStr">
        <is>
          <t>Service Line</t>
        </is>
      </c>
      <c r="G1" s="16" t="inlineStr">
        <is>
          <t>Description</t>
        </is>
      </c>
      <c r="H1" s="16" t="inlineStr">
        <is>
          <t>Amount</t>
        </is>
      </c>
      <c r="I1" s="16" t="inlineStr">
        <is>
          <t>Month Start</t>
        </is>
      </c>
      <c r="J1" s="16" t="inlineStr">
        <is>
          <t>Expected Entry Type</t>
        </is>
      </c>
      <c r="K1" s="16" t="inlineStr">
        <is>
          <t>Row Check</t>
        </is>
      </c>
    </row>
    <row r="2">
      <c r="A2" s="22" t="inlineStr">
        <is>
          <t>TX-0001</t>
        </is>
      </c>
      <c r="B2" s="23" t="n">
        <v>46030</v>
      </c>
      <c r="C2" s="22" t="inlineStr">
        <is>
          <t>Posted</t>
        </is>
      </c>
      <c r="D2" s="22" t="inlineStr">
        <is>
          <t>Revenue</t>
        </is>
      </c>
      <c r="E2" s="24" t="inlineStr">
        <is>
          <t>Mowing Revenue</t>
        </is>
      </c>
      <c r="F2" s="24" t="inlineStr">
        <is>
          <t>Mowing</t>
        </is>
      </c>
      <c r="G2" s="24" t="inlineStr">
        <is>
          <t>Weekly mowing at Cedar Loop Offices</t>
        </is>
      </c>
      <c r="H2" s="25" t="n">
        <v>1240</v>
      </c>
      <c r="I2" s="26">
        <f>IF(B2="","",DATE(YEAR(B2),MONTH(B2),1))</f>
        <v/>
      </c>
      <c r="J2" s="27">
        <f>IF(E2="","",IFERROR(VLOOKUP(E2,Setup!$H$2:$I$20,2,FALSE),"Category not found"))</f>
        <v/>
      </c>
      <c r="K2" s="27">
        <f>IF(COUNTA(A2:H2)=0,"",IF(A2="","Missing transaction ID",IF(COUNTIF($A$2:$A$501,A2)&gt;1,"Duplicate transaction ID",IF(B2="","Missing date",IF(C2="","Missing status",IF(D2="","Missing entry type",IF(E2="","Missing category",IF(F2="","Missing service line",IF(G2="","Missing description",IF(OR(H2="",H2&lt;=0),"Enter a positive amount",IF(J2="Category not found","Category not found",IF(J2&lt;&gt;D2,"Category does not match entry type",IF(OR(AND(D2="Overhead",F2&lt;&gt;"Companywide"),AND(OR(D2="Revenue",D2="Direct Cost"),F2="Companywide")),"Check service line","OK")))))))))))))</f>
        <v/>
      </c>
    </row>
    <row r="3">
      <c r="A3" s="22" t="inlineStr">
        <is>
          <t>TX-0002</t>
        </is>
      </c>
      <c r="B3" s="23" t="n">
        <v>46031</v>
      </c>
      <c r="C3" s="22" t="inlineStr">
        <is>
          <t>Posted</t>
        </is>
      </c>
      <c r="D3" s="22" t="inlineStr">
        <is>
          <t>Direct Cost</t>
        </is>
      </c>
      <c r="E3" s="24" t="inlineStr">
        <is>
          <t>Field Labor</t>
        </is>
      </c>
      <c r="F3" s="24" t="inlineStr">
        <is>
          <t>Mowing</t>
        </is>
      </c>
      <c r="G3" s="24" t="inlineStr">
        <is>
          <t>Crew labor for Cedar Loop mowing</t>
        </is>
      </c>
      <c r="H3" s="25" t="n">
        <v>430</v>
      </c>
      <c r="I3" s="26">
        <f>IF(B3="","",DATE(YEAR(B3),MONTH(B3),1))</f>
        <v/>
      </c>
      <c r="J3" s="27">
        <f>IF(E3="","",IFERROR(VLOOKUP(E3,Setup!$H$2:$I$20,2,FALSE),"Category not found"))</f>
        <v/>
      </c>
      <c r="K3" s="27">
        <f>IF(COUNTA(A3:H3)=0,"",IF(A3="","Missing transaction ID",IF(COUNTIF($A$2:$A$501,A3)&gt;1,"Duplicate transaction ID",IF(B3="","Missing date",IF(C3="","Missing status",IF(D3="","Missing entry type",IF(E3="","Missing category",IF(F3="","Missing service line",IF(G3="","Missing description",IF(OR(H3="",H3&lt;=0),"Enter a positive amount",IF(J3="Category not found","Category not found",IF(J3&lt;&gt;D3,"Category does not match entry type",IF(OR(AND(D3="Overhead",F3&lt;&gt;"Companywide"),AND(OR(D3="Revenue",D3="Direct Cost"),F3="Companywide")),"Check service line","OK")))))))))))))</f>
        <v/>
      </c>
    </row>
    <row r="4">
      <c r="A4" s="22" t="inlineStr">
        <is>
          <t>TX-0003</t>
        </is>
      </c>
      <c r="B4" s="23" t="n">
        <v>46037</v>
      </c>
      <c r="C4" s="22" t="inlineStr">
        <is>
          <t>Posted</t>
        </is>
      </c>
      <c r="D4" s="22" t="inlineStr">
        <is>
          <t>Revenue</t>
        </is>
      </c>
      <c r="E4" s="24" t="inlineStr">
        <is>
          <t>Landscape Installation Revenue</t>
        </is>
      </c>
      <c r="F4" s="24" t="inlineStr">
        <is>
          <t>Landscape Installation</t>
        </is>
      </c>
      <c r="G4" s="24" t="inlineStr">
        <is>
          <t>Entry planting at Riverstone Commons</t>
        </is>
      </c>
      <c r="H4" s="25" t="n">
        <v>3850</v>
      </c>
      <c r="I4" s="26">
        <f>IF(B4="","",DATE(YEAR(B4),MONTH(B4),1))</f>
        <v/>
      </c>
      <c r="J4" s="27">
        <f>IF(E4="","",IFERROR(VLOOKUP(E4,Setup!$H$2:$I$20,2,FALSE),"Category not found"))</f>
        <v/>
      </c>
      <c r="K4" s="27">
        <f>IF(COUNTA(A4:H4)=0,"",IF(A4="","Missing transaction ID",IF(COUNTIF($A$2:$A$501,A4)&gt;1,"Duplicate transaction ID",IF(B4="","Missing date",IF(C4="","Missing status",IF(D4="","Missing entry type",IF(E4="","Missing category",IF(F4="","Missing service line",IF(G4="","Missing description",IF(OR(H4="",H4&lt;=0),"Enter a positive amount",IF(J4="Category not found","Category not found",IF(J4&lt;&gt;D4,"Category does not match entry type",IF(OR(AND(D4="Overhead",F4&lt;&gt;"Companywide"),AND(OR(D4="Revenue",D4="Direct Cost"),F4="Companywide")),"Check service line","OK")))))))))))))</f>
        <v/>
      </c>
    </row>
    <row r="5">
      <c r="A5" s="22" t="inlineStr">
        <is>
          <t>TX-0004</t>
        </is>
      </c>
      <c r="B5" s="23" t="n">
        <v>46038</v>
      </c>
      <c r="C5" s="22" t="inlineStr">
        <is>
          <t>Posted</t>
        </is>
      </c>
      <c r="D5" s="22" t="inlineStr">
        <is>
          <t>Direct Cost</t>
        </is>
      </c>
      <c r="E5" s="24" t="inlineStr">
        <is>
          <t>Materials</t>
        </is>
      </c>
      <c r="F5" s="24" t="inlineStr">
        <is>
          <t>Landscape Installation</t>
        </is>
      </c>
      <c r="G5" s="24" t="inlineStr">
        <is>
          <t>Plants and soil for Riverstone installation</t>
        </is>
      </c>
      <c r="H5" s="25" t="n">
        <v>1420</v>
      </c>
      <c r="I5" s="26">
        <f>IF(B5="","",DATE(YEAR(B5),MONTH(B5),1))</f>
        <v/>
      </c>
      <c r="J5" s="27">
        <f>IF(E5="","",IFERROR(VLOOKUP(E5,Setup!$H$2:$I$20,2,FALSE),"Category not found"))</f>
        <v/>
      </c>
      <c r="K5" s="27">
        <f>IF(COUNTA(A5:H5)=0,"",IF(A5="","Missing transaction ID",IF(COUNTIF($A$2:$A$501,A5)&gt;1,"Duplicate transaction ID",IF(B5="","Missing date",IF(C5="","Missing status",IF(D5="","Missing entry type",IF(E5="","Missing category",IF(F5="","Missing service line",IF(G5="","Missing description",IF(OR(H5="",H5&lt;=0),"Enter a positive amount",IF(J5="Category not found","Category not found",IF(J5&lt;&gt;D5,"Category does not match entry type",IF(OR(AND(D5="Overhead",F5&lt;&gt;"Companywide"),AND(OR(D5="Revenue",D5="Direct Cost"),F5="Companywide")),"Check service line","OK")))))))))))))</f>
        <v/>
      </c>
    </row>
    <row r="6">
      <c r="A6" s="22" t="inlineStr">
        <is>
          <t>TX-0005</t>
        </is>
      </c>
      <c r="B6" s="23" t="n">
        <v>46056</v>
      </c>
      <c r="C6" s="22" t="inlineStr">
        <is>
          <t>Posted</t>
        </is>
      </c>
      <c r="D6" s="22" t="inlineStr">
        <is>
          <t>Revenue</t>
        </is>
      </c>
      <c r="E6" s="24" t="inlineStr">
        <is>
          <t>Mulch and Bed Care Revenue</t>
        </is>
      </c>
      <c r="F6" s="24" t="inlineStr">
        <is>
          <t>Mulch and Bed Care</t>
        </is>
      </c>
      <c r="G6" s="24" t="inlineStr">
        <is>
          <t>Mulch refresh at Brookside Center</t>
        </is>
      </c>
      <c r="H6" s="25" t="n">
        <v>2100</v>
      </c>
      <c r="I6" s="26">
        <f>IF(B6="","",DATE(YEAR(B6),MONTH(B6),1))</f>
        <v/>
      </c>
      <c r="J6" s="27">
        <f>IF(E6="","",IFERROR(VLOOKUP(E6,Setup!$H$2:$I$20,2,FALSE),"Category not found"))</f>
        <v/>
      </c>
      <c r="K6" s="27">
        <f>IF(COUNTA(A6:H6)=0,"",IF(A6="","Missing transaction ID",IF(COUNTIF($A$2:$A$501,A6)&gt;1,"Duplicate transaction ID",IF(B6="","Missing date",IF(C6="","Missing status",IF(D6="","Missing entry type",IF(E6="","Missing category",IF(F6="","Missing service line",IF(G6="","Missing description",IF(OR(H6="",H6&lt;=0),"Enter a positive amount",IF(J6="Category not found","Category not found",IF(J6&lt;&gt;D6,"Category does not match entry type",IF(OR(AND(D6="Overhead",F6&lt;&gt;"Companywide"),AND(OR(D6="Revenue",D6="Direct Cost"),F6="Companywide")),"Check service line","OK")))))))))))))</f>
        <v/>
      </c>
    </row>
    <row r="7">
      <c r="A7" s="22" t="inlineStr">
        <is>
          <t>TX-0006</t>
        </is>
      </c>
      <c r="B7" s="23" t="n">
        <v>46057</v>
      </c>
      <c r="C7" s="22" t="inlineStr">
        <is>
          <t>Posted</t>
        </is>
      </c>
      <c r="D7" s="22" t="inlineStr">
        <is>
          <t>Direct Cost</t>
        </is>
      </c>
      <c r="E7" s="24" t="inlineStr">
        <is>
          <t>Materials</t>
        </is>
      </c>
      <c r="F7" s="24" t="inlineStr">
        <is>
          <t>Mulch and Bed Care</t>
        </is>
      </c>
      <c r="G7" s="24" t="inlineStr">
        <is>
          <t>Bulk mulch for Brookside Center</t>
        </is>
      </c>
      <c r="H7" s="25" t="n">
        <v>780</v>
      </c>
      <c r="I7" s="26">
        <f>IF(B7="","",DATE(YEAR(B7),MONTH(B7),1))</f>
        <v/>
      </c>
      <c r="J7" s="27">
        <f>IF(E7="","",IFERROR(VLOOKUP(E7,Setup!$H$2:$I$20,2,FALSE),"Category not found"))</f>
        <v/>
      </c>
      <c r="K7" s="27">
        <f>IF(COUNTA(A7:H7)=0,"",IF(A7="","Missing transaction ID",IF(COUNTIF($A$2:$A$501,A7)&gt;1,"Duplicate transaction ID",IF(B7="","Missing date",IF(C7="","Missing status",IF(D7="","Missing entry type",IF(E7="","Missing category",IF(F7="","Missing service line",IF(G7="","Missing description",IF(OR(H7="",H7&lt;=0),"Enter a positive amount",IF(J7="Category not found","Category not found",IF(J7&lt;&gt;D7,"Category does not match entry type",IF(OR(AND(D7="Overhead",F7&lt;&gt;"Companywide"),AND(OR(D7="Revenue",D7="Direct Cost"),F7="Companywide")),"Check service line","OK")))))))))))))</f>
        <v/>
      </c>
    </row>
    <row r="8">
      <c r="A8" s="22" t="inlineStr">
        <is>
          <t>TX-0007</t>
        </is>
      </c>
      <c r="B8" s="23" t="n">
        <v>46063</v>
      </c>
      <c r="C8" s="22" t="inlineStr">
        <is>
          <t>Posted</t>
        </is>
      </c>
      <c r="D8" s="22" t="inlineStr">
        <is>
          <t>Overhead</t>
        </is>
      </c>
      <c r="E8" s="24" t="inlineStr">
        <is>
          <t>Insurance</t>
        </is>
      </c>
      <c r="F8" s="24" t="inlineStr">
        <is>
          <t>Companywide</t>
        </is>
      </c>
      <c r="G8" s="24" t="inlineStr">
        <is>
          <t>Monthly business insurance</t>
        </is>
      </c>
      <c r="H8" s="25" t="n">
        <v>365</v>
      </c>
      <c r="I8" s="26">
        <f>IF(B8="","",DATE(YEAR(B8),MONTH(B8),1))</f>
        <v/>
      </c>
      <c r="J8" s="27">
        <f>IF(E8="","",IFERROR(VLOOKUP(E8,Setup!$H$2:$I$20,2,FALSE),"Category not found"))</f>
        <v/>
      </c>
      <c r="K8" s="27">
        <f>IF(COUNTA(A8:H8)=0,"",IF(A8="","Missing transaction ID",IF(COUNTIF($A$2:$A$501,A8)&gt;1,"Duplicate transaction ID",IF(B8="","Missing date",IF(C8="","Missing status",IF(D8="","Missing entry type",IF(E8="","Missing category",IF(F8="","Missing service line",IF(G8="","Missing description",IF(OR(H8="",H8&lt;=0),"Enter a positive amount",IF(J8="Category not found","Category not found",IF(J8&lt;&gt;D8,"Category does not match entry type",IF(OR(AND(D8="Overhead",F8&lt;&gt;"Companywide"),AND(OR(D8="Revenue",D8="Direct Cost"),F8="Companywide")),"Check service line","OK")))))))))))))</f>
        <v/>
      </c>
    </row>
    <row r="9">
      <c r="A9" s="22" t="inlineStr">
        <is>
          <t>TX-0008</t>
        </is>
      </c>
      <c r="B9" s="23" t="n">
        <v>46065</v>
      </c>
      <c r="C9" s="22" t="inlineStr">
        <is>
          <t>Posted</t>
        </is>
      </c>
      <c r="D9" s="22" t="inlineStr">
        <is>
          <t>Overhead</t>
        </is>
      </c>
      <c r="E9" s="24" t="inlineStr">
        <is>
          <t>Advertising and Marketing</t>
        </is>
      </c>
      <c r="F9" s="24" t="inlineStr">
        <is>
          <t>Companywide</t>
        </is>
      </c>
      <c r="G9" s="24" t="inlineStr">
        <is>
          <t>Fictional spring mailer</t>
        </is>
      </c>
      <c r="H9" s="25" t="n">
        <v>240</v>
      </c>
      <c r="I9" s="26">
        <f>IF(B9="","",DATE(YEAR(B9),MONTH(B9),1))</f>
        <v/>
      </c>
      <c r="J9" s="27">
        <f>IF(E9="","",IFERROR(VLOOKUP(E9,Setup!$H$2:$I$20,2,FALSE),"Category not found"))</f>
        <v/>
      </c>
      <c r="K9" s="27">
        <f>IF(COUNTA(A9:H9)=0,"",IF(A9="","Missing transaction ID",IF(COUNTIF($A$2:$A$501,A9)&gt;1,"Duplicate transaction ID",IF(B9="","Missing date",IF(C9="","Missing status",IF(D9="","Missing entry type",IF(E9="","Missing category",IF(F9="","Missing service line",IF(G9="","Missing description",IF(OR(H9="",H9&lt;=0),"Enter a positive amount",IF(J9="Category not found","Category not found",IF(J9&lt;&gt;D9,"Category does not match entry type",IF(OR(AND(D9="Overhead",F9&lt;&gt;"Companywide"),AND(OR(D9="Revenue",D9="Direct Cost"),F9="Companywide")),"Check service line","OK")))))))))))))</f>
        <v/>
      </c>
    </row>
    <row r="10">
      <c r="A10" s="22" t="inlineStr">
        <is>
          <t>TX-0009</t>
        </is>
      </c>
      <c r="B10" s="23" t="n">
        <v>46071</v>
      </c>
      <c r="C10" s="22" t="inlineStr">
        <is>
          <t>Draft</t>
        </is>
      </c>
      <c r="D10" s="22" t="inlineStr">
        <is>
          <t>Revenue</t>
        </is>
      </c>
      <c r="E10" s="24" t="inlineStr">
        <is>
          <t>Cleanup Revenue</t>
        </is>
      </c>
      <c r="F10" s="24" t="inlineStr">
        <is>
          <t>Cleanup</t>
        </is>
      </c>
      <c r="G10" s="24" t="inlineStr">
        <is>
          <t>Proposed seasonal cleanup</t>
        </is>
      </c>
      <c r="H10" s="25" t="n">
        <v>950</v>
      </c>
      <c r="I10" s="26">
        <f>IF(B10="","",DATE(YEAR(B10),MONTH(B10),1))</f>
        <v/>
      </c>
      <c r="J10" s="27">
        <f>IF(E10="","",IFERROR(VLOOKUP(E10,Setup!$H$2:$I$20,2,FALSE),"Category not found"))</f>
        <v/>
      </c>
      <c r="K10" s="27">
        <f>IF(COUNTA(A10:H10)=0,"",IF(A10="","Missing transaction ID",IF(COUNTIF($A$2:$A$501,A10)&gt;1,"Duplicate transaction ID",IF(B10="","Missing date",IF(C10="","Missing status",IF(D10="","Missing entry type",IF(E10="","Missing category",IF(F10="","Missing service line",IF(G10="","Missing description",IF(OR(H10="",H10&lt;=0),"Enter a positive amount",IF(J10="Category not found","Category not found",IF(J10&lt;&gt;D10,"Category does not match entry type",IF(OR(AND(D10="Overhead",F10&lt;&gt;"Companywide"),AND(OR(D10="Revenue",D10="Direct Cost"),F10="Companywide")),"Check service line","OK")))))))))))))</f>
        <v/>
      </c>
    </row>
    <row r="11">
      <c r="A11" s="22" t="inlineStr">
        <is>
          <t>TX-0010</t>
        </is>
      </c>
      <c r="B11" s="23" t="n">
        <v>46021</v>
      </c>
      <c r="C11" s="22" t="inlineStr">
        <is>
          <t>Posted</t>
        </is>
      </c>
      <c r="D11" s="22" t="inlineStr">
        <is>
          <t>Overhead</t>
        </is>
      </c>
      <c r="E11" s="24" t="inlineStr">
        <is>
          <t>Software and Phone</t>
        </is>
      </c>
      <c r="F11" s="24" t="inlineStr">
        <is>
          <t>Companywide</t>
        </is>
      </c>
      <c r="G11" s="24" t="inlineStr">
        <is>
          <t>December office software</t>
        </is>
      </c>
      <c r="H11" s="25" t="n">
        <v>85</v>
      </c>
      <c r="I11" s="26">
        <f>IF(B11="","",DATE(YEAR(B11),MONTH(B11),1))</f>
        <v/>
      </c>
      <c r="J11" s="27">
        <f>IF(E11="","",IFERROR(VLOOKUP(E11,Setup!$H$2:$I$20,2,FALSE),"Category not found"))</f>
        <v/>
      </c>
      <c r="K11" s="27">
        <f>IF(COUNTA(A11:H11)=0,"",IF(A11="","Missing transaction ID",IF(COUNTIF($A$2:$A$501,A11)&gt;1,"Duplicate transaction ID",IF(B11="","Missing date",IF(C11="","Missing status",IF(D11="","Missing entry type",IF(E11="","Missing category",IF(F11="","Missing service line",IF(G11="","Missing description",IF(OR(H11="",H11&lt;=0),"Enter a positive amount",IF(J11="Category not found","Category not found",IF(J11&lt;&gt;D11,"Category does not match entry type",IF(OR(AND(D11="Overhead",F11&lt;&gt;"Companywide"),AND(OR(D11="Revenue",D11="Direct Cost"),F11="Companywide")),"Check service line","OK")))))))))))))</f>
        <v/>
      </c>
    </row>
    <row r="12">
      <c r="A12" s="22" t="n"/>
      <c r="B12" s="23" t="n"/>
      <c r="C12" s="22" t="n"/>
      <c r="D12" s="22" t="n"/>
      <c r="E12" s="24" t="n"/>
      <c r="F12" s="24" t="n"/>
      <c r="G12" s="24" t="n"/>
      <c r="H12" s="25" t="n"/>
      <c r="I12" s="26">
        <f>IF(B12="","",DATE(YEAR(B12),MONTH(B12),1))</f>
        <v/>
      </c>
      <c r="J12" s="27">
        <f>IF(E12="","",IFERROR(VLOOKUP(E12,Setup!$H$2:$I$20,2,FALSE),"Category not found"))</f>
        <v/>
      </c>
      <c r="K12" s="27">
        <f>IF(COUNTA(A12:H12)=0,"",IF(A12="","Missing transaction ID",IF(COUNTIF($A$2:$A$501,A12)&gt;1,"Duplicate transaction ID",IF(B12="","Missing date",IF(C12="","Missing status",IF(D12="","Missing entry type",IF(E12="","Missing category",IF(F12="","Missing service line",IF(G12="","Missing description",IF(OR(H12="",H12&lt;=0),"Enter a positive amount",IF(J12="Category not found","Category not found",IF(J12&lt;&gt;D12,"Category does not match entry type",IF(OR(AND(D12="Overhead",F12&lt;&gt;"Companywide"),AND(OR(D12="Revenue",D12="Direct Cost"),F12="Companywide")),"Check service line","OK")))))))))))))</f>
        <v/>
      </c>
    </row>
    <row r="13">
      <c r="A13" s="22" t="n"/>
      <c r="B13" s="23" t="n"/>
      <c r="C13" s="22" t="n"/>
      <c r="D13" s="22" t="n"/>
      <c r="E13" s="24" t="n"/>
      <c r="F13" s="24" t="n"/>
      <c r="G13" s="24" t="n"/>
      <c r="H13" s="25" t="n"/>
      <c r="I13" s="26">
        <f>IF(B13="","",DATE(YEAR(B13),MONTH(B13),1))</f>
        <v/>
      </c>
      <c r="J13" s="27">
        <f>IF(E13="","",IFERROR(VLOOKUP(E13,Setup!$H$2:$I$20,2,FALSE),"Category not found"))</f>
        <v/>
      </c>
      <c r="K13" s="27">
        <f>IF(COUNTA(A13:H13)=0,"",IF(A13="","Missing transaction ID",IF(COUNTIF($A$2:$A$501,A13)&gt;1,"Duplicate transaction ID",IF(B13="","Missing date",IF(C13="","Missing status",IF(D13="","Missing entry type",IF(E13="","Missing category",IF(F13="","Missing service line",IF(G13="","Missing description",IF(OR(H13="",H13&lt;=0),"Enter a positive amount",IF(J13="Category not found","Category not found",IF(J13&lt;&gt;D13,"Category does not match entry type",IF(OR(AND(D13="Overhead",F13&lt;&gt;"Companywide"),AND(OR(D13="Revenue",D13="Direct Cost"),F13="Companywide")),"Check service line","OK")))))))))))))</f>
        <v/>
      </c>
    </row>
    <row r="14">
      <c r="A14" s="22" t="n"/>
      <c r="B14" s="23" t="n"/>
      <c r="C14" s="22" t="n"/>
      <c r="D14" s="22" t="n"/>
      <c r="E14" s="24" t="n"/>
      <c r="F14" s="24" t="n"/>
      <c r="G14" s="24" t="n"/>
      <c r="H14" s="25" t="n"/>
      <c r="I14" s="26">
        <f>IF(B14="","",DATE(YEAR(B14),MONTH(B14),1))</f>
        <v/>
      </c>
      <c r="J14" s="27">
        <f>IF(E14="","",IFERROR(VLOOKUP(E14,Setup!$H$2:$I$20,2,FALSE),"Category not found"))</f>
        <v/>
      </c>
      <c r="K14" s="27">
        <f>IF(COUNTA(A14:H14)=0,"",IF(A14="","Missing transaction ID",IF(COUNTIF($A$2:$A$501,A14)&gt;1,"Duplicate transaction ID",IF(B14="","Missing date",IF(C14="","Missing status",IF(D14="","Missing entry type",IF(E14="","Missing category",IF(F14="","Missing service line",IF(G14="","Missing description",IF(OR(H14="",H14&lt;=0),"Enter a positive amount",IF(J14="Category not found","Category not found",IF(J14&lt;&gt;D14,"Category does not match entry type",IF(OR(AND(D14="Overhead",F14&lt;&gt;"Companywide"),AND(OR(D14="Revenue",D14="Direct Cost"),F14="Companywide")),"Check service line","OK")))))))))))))</f>
        <v/>
      </c>
    </row>
    <row r="15">
      <c r="A15" s="22" t="n"/>
      <c r="B15" s="23" t="n"/>
      <c r="C15" s="22" t="n"/>
      <c r="D15" s="22" t="n"/>
      <c r="E15" s="24" t="n"/>
      <c r="F15" s="24" t="n"/>
      <c r="G15" s="24" t="n"/>
      <c r="H15" s="25" t="n"/>
      <c r="I15" s="26">
        <f>IF(B15="","",DATE(YEAR(B15),MONTH(B15),1))</f>
        <v/>
      </c>
      <c r="J15" s="27">
        <f>IF(E15="","",IFERROR(VLOOKUP(E15,Setup!$H$2:$I$20,2,FALSE),"Category not found"))</f>
        <v/>
      </c>
      <c r="K15" s="27">
        <f>IF(COUNTA(A15:H15)=0,"",IF(A15="","Missing transaction ID",IF(COUNTIF($A$2:$A$501,A15)&gt;1,"Duplicate transaction ID",IF(B15="","Missing date",IF(C15="","Missing status",IF(D15="","Missing entry type",IF(E15="","Missing category",IF(F15="","Missing service line",IF(G15="","Missing description",IF(OR(H15="",H15&lt;=0),"Enter a positive amount",IF(J15="Category not found","Category not found",IF(J15&lt;&gt;D15,"Category does not match entry type",IF(OR(AND(D15="Overhead",F15&lt;&gt;"Companywide"),AND(OR(D15="Revenue",D15="Direct Cost"),F15="Companywide")),"Check service line","OK")))))))))))))</f>
        <v/>
      </c>
    </row>
    <row r="16">
      <c r="A16" s="22" t="n"/>
      <c r="B16" s="23" t="n"/>
      <c r="C16" s="22" t="n"/>
      <c r="D16" s="22" t="n"/>
      <c r="E16" s="24" t="n"/>
      <c r="F16" s="24" t="n"/>
      <c r="G16" s="24" t="n"/>
      <c r="H16" s="25" t="n"/>
      <c r="I16" s="26">
        <f>IF(B16="","",DATE(YEAR(B16),MONTH(B16),1))</f>
        <v/>
      </c>
      <c r="J16" s="27">
        <f>IF(E16="","",IFERROR(VLOOKUP(E16,Setup!$H$2:$I$20,2,FALSE),"Category not found"))</f>
        <v/>
      </c>
      <c r="K16" s="27">
        <f>IF(COUNTA(A16:H16)=0,"",IF(A16="","Missing transaction ID",IF(COUNTIF($A$2:$A$501,A16)&gt;1,"Duplicate transaction ID",IF(B16="","Missing date",IF(C16="","Missing status",IF(D16="","Missing entry type",IF(E16="","Missing category",IF(F16="","Missing service line",IF(G16="","Missing description",IF(OR(H16="",H16&lt;=0),"Enter a positive amount",IF(J16="Category not found","Category not found",IF(J16&lt;&gt;D16,"Category does not match entry type",IF(OR(AND(D16="Overhead",F16&lt;&gt;"Companywide"),AND(OR(D16="Revenue",D16="Direct Cost"),F16="Companywide")),"Check service line","OK")))))))))))))</f>
        <v/>
      </c>
    </row>
    <row r="17">
      <c r="A17" s="22" t="n"/>
      <c r="B17" s="23" t="n"/>
      <c r="C17" s="22" t="n"/>
      <c r="D17" s="22" t="n"/>
      <c r="E17" s="24" t="n"/>
      <c r="F17" s="24" t="n"/>
      <c r="G17" s="24" t="n"/>
      <c r="H17" s="25" t="n"/>
      <c r="I17" s="26">
        <f>IF(B17="","",DATE(YEAR(B17),MONTH(B17),1))</f>
        <v/>
      </c>
      <c r="J17" s="27">
        <f>IF(E17="","",IFERROR(VLOOKUP(E17,Setup!$H$2:$I$20,2,FALSE),"Category not found"))</f>
        <v/>
      </c>
      <c r="K17" s="27">
        <f>IF(COUNTA(A17:H17)=0,"",IF(A17="","Missing transaction ID",IF(COUNTIF($A$2:$A$501,A17)&gt;1,"Duplicate transaction ID",IF(B17="","Missing date",IF(C17="","Missing status",IF(D17="","Missing entry type",IF(E17="","Missing category",IF(F17="","Missing service line",IF(G17="","Missing description",IF(OR(H17="",H17&lt;=0),"Enter a positive amount",IF(J17="Category not found","Category not found",IF(J17&lt;&gt;D17,"Category does not match entry type",IF(OR(AND(D17="Overhead",F17&lt;&gt;"Companywide"),AND(OR(D17="Revenue",D17="Direct Cost"),F17="Companywide")),"Check service line","OK")))))))))))))</f>
        <v/>
      </c>
    </row>
    <row r="18">
      <c r="A18" s="22" t="n"/>
      <c r="B18" s="23" t="n"/>
      <c r="C18" s="22" t="n"/>
      <c r="D18" s="22" t="n"/>
      <c r="E18" s="24" t="n"/>
      <c r="F18" s="24" t="n"/>
      <c r="G18" s="24" t="n"/>
      <c r="H18" s="25" t="n"/>
      <c r="I18" s="26">
        <f>IF(B18="","",DATE(YEAR(B18),MONTH(B18),1))</f>
        <v/>
      </c>
      <c r="J18" s="27">
        <f>IF(E18="","",IFERROR(VLOOKUP(E18,Setup!$H$2:$I$20,2,FALSE),"Category not found"))</f>
        <v/>
      </c>
      <c r="K18" s="27">
        <f>IF(COUNTA(A18:H18)=0,"",IF(A18="","Missing transaction ID",IF(COUNTIF($A$2:$A$501,A18)&gt;1,"Duplicate transaction ID",IF(B18="","Missing date",IF(C18="","Missing status",IF(D18="","Missing entry type",IF(E18="","Missing category",IF(F18="","Missing service line",IF(G18="","Missing description",IF(OR(H18="",H18&lt;=0),"Enter a positive amount",IF(J18="Category not found","Category not found",IF(J18&lt;&gt;D18,"Category does not match entry type",IF(OR(AND(D18="Overhead",F18&lt;&gt;"Companywide"),AND(OR(D18="Revenue",D18="Direct Cost"),F18="Companywide")),"Check service line","OK")))))))))))))</f>
        <v/>
      </c>
    </row>
    <row r="19">
      <c r="A19" s="22" t="n"/>
      <c r="B19" s="23" t="n"/>
      <c r="C19" s="22" t="n"/>
      <c r="D19" s="22" t="n"/>
      <c r="E19" s="24" t="n"/>
      <c r="F19" s="24" t="n"/>
      <c r="G19" s="24" t="n"/>
      <c r="H19" s="25" t="n"/>
      <c r="I19" s="26">
        <f>IF(B19="","",DATE(YEAR(B19),MONTH(B19),1))</f>
        <v/>
      </c>
      <c r="J19" s="27">
        <f>IF(E19="","",IFERROR(VLOOKUP(E19,Setup!$H$2:$I$20,2,FALSE),"Category not found"))</f>
        <v/>
      </c>
      <c r="K19" s="27">
        <f>IF(COUNTA(A19:H19)=0,"",IF(A19="","Missing transaction ID",IF(COUNTIF($A$2:$A$501,A19)&gt;1,"Duplicate transaction ID",IF(B19="","Missing date",IF(C19="","Missing status",IF(D19="","Missing entry type",IF(E19="","Missing category",IF(F19="","Missing service line",IF(G19="","Missing description",IF(OR(H19="",H19&lt;=0),"Enter a positive amount",IF(J19="Category not found","Category not found",IF(J19&lt;&gt;D19,"Category does not match entry type",IF(OR(AND(D19="Overhead",F19&lt;&gt;"Companywide"),AND(OR(D19="Revenue",D19="Direct Cost"),F19="Companywide")),"Check service line","OK")))))))))))))</f>
        <v/>
      </c>
    </row>
    <row r="20">
      <c r="A20" s="22" t="n"/>
      <c r="B20" s="23" t="n"/>
      <c r="C20" s="22" t="n"/>
      <c r="D20" s="22" t="n"/>
      <c r="E20" s="24" t="n"/>
      <c r="F20" s="24" t="n"/>
      <c r="G20" s="24" t="n"/>
      <c r="H20" s="25" t="n"/>
      <c r="I20" s="26">
        <f>IF(B20="","",DATE(YEAR(B20),MONTH(B20),1))</f>
        <v/>
      </c>
      <c r="J20" s="27">
        <f>IF(E20="","",IFERROR(VLOOKUP(E20,Setup!$H$2:$I$20,2,FALSE),"Category not found"))</f>
        <v/>
      </c>
      <c r="K20" s="27">
        <f>IF(COUNTA(A20:H20)=0,"",IF(A20="","Missing transaction ID",IF(COUNTIF($A$2:$A$501,A20)&gt;1,"Duplicate transaction ID",IF(B20="","Missing date",IF(C20="","Missing status",IF(D20="","Missing entry type",IF(E20="","Missing category",IF(F20="","Missing service line",IF(G20="","Missing description",IF(OR(H20="",H20&lt;=0),"Enter a positive amount",IF(J20="Category not found","Category not found",IF(J20&lt;&gt;D20,"Category does not match entry type",IF(OR(AND(D20="Overhead",F20&lt;&gt;"Companywide"),AND(OR(D20="Revenue",D20="Direct Cost"),F20="Companywide")),"Check service line","OK")))))))))))))</f>
        <v/>
      </c>
    </row>
    <row r="21">
      <c r="A21" s="22" t="n"/>
      <c r="B21" s="23" t="n"/>
      <c r="C21" s="22" t="n"/>
      <c r="D21" s="22" t="n"/>
      <c r="E21" s="24" t="n"/>
      <c r="F21" s="24" t="n"/>
      <c r="G21" s="24" t="n"/>
      <c r="H21" s="25" t="n"/>
      <c r="I21" s="26">
        <f>IF(B21="","",DATE(YEAR(B21),MONTH(B21),1))</f>
        <v/>
      </c>
      <c r="J21" s="27">
        <f>IF(E21="","",IFERROR(VLOOKUP(E21,Setup!$H$2:$I$20,2,FALSE),"Category not found"))</f>
        <v/>
      </c>
      <c r="K21" s="27">
        <f>IF(COUNTA(A21:H21)=0,"",IF(A21="","Missing transaction ID",IF(COUNTIF($A$2:$A$501,A21)&gt;1,"Duplicate transaction ID",IF(B21="","Missing date",IF(C21="","Missing status",IF(D21="","Missing entry type",IF(E21="","Missing category",IF(F21="","Missing service line",IF(G21="","Missing description",IF(OR(H21="",H21&lt;=0),"Enter a positive amount",IF(J21="Category not found","Category not found",IF(J21&lt;&gt;D21,"Category does not match entry type",IF(OR(AND(D21="Overhead",F21&lt;&gt;"Companywide"),AND(OR(D21="Revenue",D21="Direct Cost"),F21="Companywide")),"Check service line","OK")))))))))))))</f>
        <v/>
      </c>
    </row>
    <row r="22">
      <c r="A22" s="22" t="n"/>
      <c r="B22" s="23" t="n"/>
      <c r="C22" s="22" t="n"/>
      <c r="D22" s="22" t="n"/>
      <c r="E22" s="24" t="n"/>
      <c r="F22" s="24" t="n"/>
      <c r="G22" s="24" t="n"/>
      <c r="H22" s="25" t="n"/>
      <c r="I22" s="26">
        <f>IF(B22="","",DATE(YEAR(B22),MONTH(B22),1))</f>
        <v/>
      </c>
      <c r="J22" s="27">
        <f>IF(E22="","",IFERROR(VLOOKUP(E22,Setup!$H$2:$I$20,2,FALSE),"Category not found"))</f>
        <v/>
      </c>
      <c r="K22" s="27">
        <f>IF(COUNTA(A22:H22)=0,"",IF(A22="","Missing transaction ID",IF(COUNTIF($A$2:$A$501,A22)&gt;1,"Duplicate transaction ID",IF(B22="","Missing date",IF(C22="","Missing status",IF(D22="","Missing entry type",IF(E22="","Missing category",IF(F22="","Missing service line",IF(G22="","Missing description",IF(OR(H22="",H22&lt;=0),"Enter a positive amount",IF(J22="Category not found","Category not found",IF(J22&lt;&gt;D22,"Category does not match entry type",IF(OR(AND(D22="Overhead",F22&lt;&gt;"Companywide"),AND(OR(D22="Revenue",D22="Direct Cost"),F22="Companywide")),"Check service line","OK")))))))))))))</f>
        <v/>
      </c>
    </row>
    <row r="23">
      <c r="A23" s="22" t="n"/>
      <c r="B23" s="23" t="n"/>
      <c r="C23" s="22" t="n"/>
      <c r="D23" s="22" t="n"/>
      <c r="E23" s="24" t="n"/>
      <c r="F23" s="24" t="n"/>
      <c r="G23" s="24" t="n"/>
      <c r="H23" s="25" t="n"/>
      <c r="I23" s="26">
        <f>IF(B23="","",DATE(YEAR(B23),MONTH(B23),1))</f>
        <v/>
      </c>
      <c r="J23" s="27">
        <f>IF(E23="","",IFERROR(VLOOKUP(E23,Setup!$H$2:$I$20,2,FALSE),"Category not found"))</f>
        <v/>
      </c>
      <c r="K23" s="27">
        <f>IF(COUNTA(A23:H23)=0,"",IF(A23="","Missing transaction ID",IF(COUNTIF($A$2:$A$501,A23)&gt;1,"Duplicate transaction ID",IF(B23="","Missing date",IF(C23="","Missing status",IF(D23="","Missing entry type",IF(E23="","Missing category",IF(F23="","Missing service line",IF(G23="","Missing description",IF(OR(H23="",H23&lt;=0),"Enter a positive amount",IF(J23="Category not found","Category not found",IF(J23&lt;&gt;D23,"Category does not match entry type",IF(OR(AND(D23="Overhead",F23&lt;&gt;"Companywide"),AND(OR(D23="Revenue",D23="Direct Cost"),F23="Companywide")),"Check service line","OK")))))))))))))</f>
        <v/>
      </c>
    </row>
    <row r="24">
      <c r="A24" s="22" t="n"/>
      <c r="B24" s="23" t="n"/>
      <c r="C24" s="22" t="n"/>
      <c r="D24" s="22" t="n"/>
      <c r="E24" s="24" t="n"/>
      <c r="F24" s="24" t="n"/>
      <c r="G24" s="24" t="n"/>
      <c r="H24" s="25" t="n"/>
      <c r="I24" s="26">
        <f>IF(B24="","",DATE(YEAR(B24),MONTH(B24),1))</f>
        <v/>
      </c>
      <c r="J24" s="27">
        <f>IF(E24="","",IFERROR(VLOOKUP(E24,Setup!$H$2:$I$20,2,FALSE),"Category not found"))</f>
        <v/>
      </c>
      <c r="K24" s="27">
        <f>IF(COUNTA(A24:H24)=0,"",IF(A24="","Missing transaction ID",IF(COUNTIF($A$2:$A$501,A24)&gt;1,"Duplicate transaction ID",IF(B24="","Missing date",IF(C24="","Missing status",IF(D24="","Missing entry type",IF(E24="","Missing category",IF(F24="","Missing service line",IF(G24="","Missing description",IF(OR(H24="",H24&lt;=0),"Enter a positive amount",IF(J24="Category not found","Category not found",IF(J24&lt;&gt;D24,"Category does not match entry type",IF(OR(AND(D24="Overhead",F24&lt;&gt;"Companywide"),AND(OR(D24="Revenue",D24="Direct Cost"),F24="Companywide")),"Check service line","OK")))))))))))))</f>
        <v/>
      </c>
    </row>
    <row r="25">
      <c r="A25" s="22" t="n"/>
      <c r="B25" s="23" t="n"/>
      <c r="C25" s="22" t="n"/>
      <c r="D25" s="22" t="n"/>
      <c r="E25" s="24" t="n"/>
      <c r="F25" s="24" t="n"/>
      <c r="G25" s="24" t="n"/>
      <c r="H25" s="25" t="n"/>
      <c r="I25" s="26">
        <f>IF(B25="","",DATE(YEAR(B25),MONTH(B25),1))</f>
        <v/>
      </c>
      <c r="J25" s="27">
        <f>IF(E25="","",IFERROR(VLOOKUP(E25,Setup!$H$2:$I$20,2,FALSE),"Category not found"))</f>
        <v/>
      </c>
      <c r="K25" s="27">
        <f>IF(COUNTA(A25:H25)=0,"",IF(A25="","Missing transaction ID",IF(COUNTIF($A$2:$A$501,A25)&gt;1,"Duplicate transaction ID",IF(B25="","Missing date",IF(C25="","Missing status",IF(D25="","Missing entry type",IF(E25="","Missing category",IF(F25="","Missing service line",IF(G25="","Missing description",IF(OR(H25="",H25&lt;=0),"Enter a positive amount",IF(J25="Category not found","Category not found",IF(J25&lt;&gt;D25,"Category does not match entry type",IF(OR(AND(D25="Overhead",F25&lt;&gt;"Companywide"),AND(OR(D25="Revenue",D25="Direct Cost"),F25="Companywide")),"Check service line","OK")))))))))))))</f>
        <v/>
      </c>
    </row>
    <row r="26">
      <c r="A26" s="22" t="n"/>
      <c r="B26" s="23" t="n"/>
      <c r="C26" s="22" t="n"/>
      <c r="D26" s="22" t="n"/>
      <c r="E26" s="24" t="n"/>
      <c r="F26" s="24" t="n"/>
      <c r="G26" s="24" t="n"/>
      <c r="H26" s="25" t="n"/>
      <c r="I26" s="26">
        <f>IF(B26="","",DATE(YEAR(B26),MONTH(B26),1))</f>
        <v/>
      </c>
      <c r="J26" s="27">
        <f>IF(E26="","",IFERROR(VLOOKUP(E26,Setup!$H$2:$I$20,2,FALSE),"Category not found"))</f>
        <v/>
      </c>
      <c r="K26" s="27">
        <f>IF(COUNTA(A26:H26)=0,"",IF(A26="","Missing transaction ID",IF(COUNTIF($A$2:$A$501,A26)&gt;1,"Duplicate transaction ID",IF(B26="","Missing date",IF(C26="","Missing status",IF(D26="","Missing entry type",IF(E26="","Missing category",IF(F26="","Missing service line",IF(G26="","Missing description",IF(OR(H26="",H26&lt;=0),"Enter a positive amount",IF(J26="Category not found","Category not found",IF(J26&lt;&gt;D26,"Category does not match entry type",IF(OR(AND(D26="Overhead",F26&lt;&gt;"Companywide"),AND(OR(D26="Revenue",D26="Direct Cost"),F26="Companywide")),"Check service line","OK")))))))))))))</f>
        <v/>
      </c>
    </row>
    <row r="27">
      <c r="A27" s="22" t="n"/>
      <c r="B27" s="23" t="n"/>
      <c r="C27" s="22" t="n"/>
      <c r="D27" s="22" t="n"/>
      <c r="E27" s="24" t="n"/>
      <c r="F27" s="24" t="n"/>
      <c r="G27" s="24" t="n"/>
      <c r="H27" s="25" t="n"/>
      <c r="I27" s="26">
        <f>IF(B27="","",DATE(YEAR(B27),MONTH(B27),1))</f>
        <v/>
      </c>
      <c r="J27" s="27">
        <f>IF(E27="","",IFERROR(VLOOKUP(E27,Setup!$H$2:$I$20,2,FALSE),"Category not found"))</f>
        <v/>
      </c>
      <c r="K27" s="27">
        <f>IF(COUNTA(A27:H27)=0,"",IF(A27="","Missing transaction ID",IF(COUNTIF($A$2:$A$501,A27)&gt;1,"Duplicate transaction ID",IF(B27="","Missing date",IF(C27="","Missing status",IF(D27="","Missing entry type",IF(E27="","Missing category",IF(F27="","Missing service line",IF(G27="","Missing description",IF(OR(H27="",H27&lt;=0),"Enter a positive amount",IF(J27="Category not found","Category not found",IF(J27&lt;&gt;D27,"Category does not match entry type",IF(OR(AND(D27="Overhead",F27&lt;&gt;"Companywide"),AND(OR(D27="Revenue",D27="Direct Cost"),F27="Companywide")),"Check service line","OK")))))))))))))</f>
        <v/>
      </c>
    </row>
    <row r="28">
      <c r="A28" s="22" t="n"/>
      <c r="B28" s="23" t="n"/>
      <c r="C28" s="22" t="n"/>
      <c r="D28" s="22" t="n"/>
      <c r="E28" s="24" t="n"/>
      <c r="F28" s="24" t="n"/>
      <c r="G28" s="24" t="n"/>
      <c r="H28" s="25" t="n"/>
      <c r="I28" s="26">
        <f>IF(B28="","",DATE(YEAR(B28),MONTH(B28),1))</f>
        <v/>
      </c>
      <c r="J28" s="27">
        <f>IF(E28="","",IFERROR(VLOOKUP(E28,Setup!$H$2:$I$20,2,FALSE),"Category not found"))</f>
        <v/>
      </c>
      <c r="K28" s="27">
        <f>IF(COUNTA(A28:H28)=0,"",IF(A28="","Missing transaction ID",IF(COUNTIF($A$2:$A$501,A28)&gt;1,"Duplicate transaction ID",IF(B28="","Missing date",IF(C28="","Missing status",IF(D28="","Missing entry type",IF(E28="","Missing category",IF(F28="","Missing service line",IF(G28="","Missing description",IF(OR(H28="",H28&lt;=0),"Enter a positive amount",IF(J28="Category not found","Category not found",IF(J28&lt;&gt;D28,"Category does not match entry type",IF(OR(AND(D28="Overhead",F28&lt;&gt;"Companywide"),AND(OR(D28="Revenue",D28="Direct Cost"),F28="Companywide")),"Check service line","OK")))))))))))))</f>
        <v/>
      </c>
    </row>
    <row r="29">
      <c r="A29" s="22" t="n"/>
      <c r="B29" s="23" t="n"/>
      <c r="C29" s="22" t="n"/>
      <c r="D29" s="22" t="n"/>
      <c r="E29" s="24" t="n"/>
      <c r="F29" s="24" t="n"/>
      <c r="G29" s="24" t="n"/>
      <c r="H29" s="25" t="n"/>
      <c r="I29" s="26">
        <f>IF(B29="","",DATE(YEAR(B29),MONTH(B29),1))</f>
        <v/>
      </c>
      <c r="J29" s="27">
        <f>IF(E29="","",IFERROR(VLOOKUP(E29,Setup!$H$2:$I$20,2,FALSE),"Category not found"))</f>
        <v/>
      </c>
      <c r="K29" s="27">
        <f>IF(COUNTA(A29:H29)=0,"",IF(A29="","Missing transaction ID",IF(COUNTIF($A$2:$A$501,A29)&gt;1,"Duplicate transaction ID",IF(B29="","Missing date",IF(C29="","Missing status",IF(D29="","Missing entry type",IF(E29="","Missing category",IF(F29="","Missing service line",IF(G29="","Missing description",IF(OR(H29="",H29&lt;=0),"Enter a positive amount",IF(J29="Category not found","Category not found",IF(J29&lt;&gt;D29,"Category does not match entry type",IF(OR(AND(D29="Overhead",F29&lt;&gt;"Companywide"),AND(OR(D29="Revenue",D29="Direct Cost"),F29="Companywide")),"Check service line","OK")))))))))))))</f>
        <v/>
      </c>
    </row>
    <row r="30">
      <c r="A30" s="22" t="n"/>
      <c r="B30" s="23" t="n"/>
      <c r="C30" s="22" t="n"/>
      <c r="D30" s="22" t="n"/>
      <c r="E30" s="24" t="n"/>
      <c r="F30" s="24" t="n"/>
      <c r="G30" s="24" t="n"/>
      <c r="H30" s="25" t="n"/>
      <c r="I30" s="26">
        <f>IF(B30="","",DATE(YEAR(B30),MONTH(B30),1))</f>
        <v/>
      </c>
      <c r="J30" s="27">
        <f>IF(E30="","",IFERROR(VLOOKUP(E30,Setup!$H$2:$I$20,2,FALSE),"Category not found"))</f>
        <v/>
      </c>
      <c r="K30" s="27">
        <f>IF(COUNTA(A30:H30)=0,"",IF(A30="","Missing transaction ID",IF(COUNTIF($A$2:$A$501,A30)&gt;1,"Duplicate transaction ID",IF(B30="","Missing date",IF(C30="","Missing status",IF(D30="","Missing entry type",IF(E30="","Missing category",IF(F30="","Missing service line",IF(G30="","Missing description",IF(OR(H30="",H30&lt;=0),"Enter a positive amount",IF(J30="Category not found","Category not found",IF(J30&lt;&gt;D30,"Category does not match entry type",IF(OR(AND(D30="Overhead",F30&lt;&gt;"Companywide"),AND(OR(D30="Revenue",D30="Direct Cost"),F30="Companywide")),"Check service line","OK")))))))))))))</f>
        <v/>
      </c>
    </row>
    <row r="31">
      <c r="A31" s="22" t="n"/>
      <c r="B31" s="23" t="n"/>
      <c r="C31" s="22" t="n"/>
      <c r="D31" s="22" t="n"/>
      <c r="E31" s="24" t="n"/>
      <c r="F31" s="24" t="n"/>
      <c r="G31" s="24" t="n"/>
      <c r="H31" s="25" t="n"/>
      <c r="I31" s="26">
        <f>IF(B31="","",DATE(YEAR(B31),MONTH(B31),1))</f>
        <v/>
      </c>
      <c r="J31" s="27">
        <f>IF(E31="","",IFERROR(VLOOKUP(E31,Setup!$H$2:$I$20,2,FALSE),"Category not found"))</f>
        <v/>
      </c>
      <c r="K31" s="27">
        <f>IF(COUNTA(A31:H31)=0,"",IF(A31="","Missing transaction ID",IF(COUNTIF($A$2:$A$501,A31)&gt;1,"Duplicate transaction ID",IF(B31="","Missing date",IF(C31="","Missing status",IF(D31="","Missing entry type",IF(E31="","Missing category",IF(F31="","Missing service line",IF(G31="","Missing description",IF(OR(H31="",H31&lt;=0),"Enter a positive amount",IF(J31="Category not found","Category not found",IF(J31&lt;&gt;D31,"Category does not match entry type",IF(OR(AND(D31="Overhead",F31&lt;&gt;"Companywide"),AND(OR(D31="Revenue",D31="Direct Cost"),F31="Companywide")),"Check service line","OK")))))))))))))</f>
        <v/>
      </c>
    </row>
    <row r="32">
      <c r="A32" s="22" t="n"/>
      <c r="B32" s="23" t="n"/>
      <c r="C32" s="22" t="n"/>
      <c r="D32" s="22" t="n"/>
      <c r="E32" s="24" t="n"/>
      <c r="F32" s="24" t="n"/>
      <c r="G32" s="24" t="n"/>
      <c r="H32" s="25" t="n"/>
      <c r="I32" s="26">
        <f>IF(B32="","",DATE(YEAR(B32),MONTH(B32),1))</f>
        <v/>
      </c>
      <c r="J32" s="27">
        <f>IF(E32="","",IFERROR(VLOOKUP(E32,Setup!$H$2:$I$20,2,FALSE),"Category not found"))</f>
        <v/>
      </c>
      <c r="K32" s="27">
        <f>IF(COUNTA(A32:H32)=0,"",IF(A32="","Missing transaction ID",IF(COUNTIF($A$2:$A$501,A32)&gt;1,"Duplicate transaction ID",IF(B32="","Missing date",IF(C32="","Missing status",IF(D32="","Missing entry type",IF(E32="","Missing category",IF(F32="","Missing service line",IF(G32="","Missing description",IF(OR(H32="",H32&lt;=0),"Enter a positive amount",IF(J32="Category not found","Category not found",IF(J32&lt;&gt;D32,"Category does not match entry type",IF(OR(AND(D32="Overhead",F32&lt;&gt;"Companywide"),AND(OR(D32="Revenue",D32="Direct Cost"),F32="Companywide")),"Check service line","OK")))))))))))))</f>
        <v/>
      </c>
    </row>
    <row r="33">
      <c r="A33" s="22" t="n"/>
      <c r="B33" s="23" t="n"/>
      <c r="C33" s="22" t="n"/>
      <c r="D33" s="22" t="n"/>
      <c r="E33" s="24" t="n"/>
      <c r="F33" s="24" t="n"/>
      <c r="G33" s="24" t="n"/>
      <c r="H33" s="25" t="n"/>
      <c r="I33" s="26">
        <f>IF(B33="","",DATE(YEAR(B33),MONTH(B33),1))</f>
        <v/>
      </c>
      <c r="J33" s="27">
        <f>IF(E33="","",IFERROR(VLOOKUP(E33,Setup!$H$2:$I$20,2,FALSE),"Category not found"))</f>
        <v/>
      </c>
      <c r="K33" s="27">
        <f>IF(COUNTA(A33:H33)=0,"",IF(A33="","Missing transaction ID",IF(COUNTIF($A$2:$A$501,A33)&gt;1,"Duplicate transaction ID",IF(B33="","Missing date",IF(C33="","Missing status",IF(D33="","Missing entry type",IF(E33="","Missing category",IF(F33="","Missing service line",IF(G33="","Missing description",IF(OR(H33="",H33&lt;=0),"Enter a positive amount",IF(J33="Category not found","Category not found",IF(J33&lt;&gt;D33,"Category does not match entry type",IF(OR(AND(D33="Overhead",F33&lt;&gt;"Companywide"),AND(OR(D33="Revenue",D33="Direct Cost"),F33="Companywide")),"Check service line","OK")))))))))))))</f>
        <v/>
      </c>
    </row>
    <row r="34">
      <c r="A34" s="22" t="n"/>
      <c r="B34" s="23" t="n"/>
      <c r="C34" s="22" t="n"/>
      <c r="D34" s="22" t="n"/>
      <c r="E34" s="24" t="n"/>
      <c r="F34" s="24" t="n"/>
      <c r="G34" s="24" t="n"/>
      <c r="H34" s="25" t="n"/>
      <c r="I34" s="26">
        <f>IF(B34="","",DATE(YEAR(B34),MONTH(B34),1))</f>
        <v/>
      </c>
      <c r="J34" s="27">
        <f>IF(E34="","",IFERROR(VLOOKUP(E34,Setup!$H$2:$I$20,2,FALSE),"Category not found"))</f>
        <v/>
      </c>
      <c r="K34" s="27">
        <f>IF(COUNTA(A34:H34)=0,"",IF(A34="","Missing transaction ID",IF(COUNTIF($A$2:$A$501,A34)&gt;1,"Duplicate transaction ID",IF(B34="","Missing date",IF(C34="","Missing status",IF(D34="","Missing entry type",IF(E34="","Missing category",IF(F34="","Missing service line",IF(G34="","Missing description",IF(OR(H34="",H34&lt;=0),"Enter a positive amount",IF(J34="Category not found","Category not found",IF(J34&lt;&gt;D34,"Category does not match entry type",IF(OR(AND(D34="Overhead",F34&lt;&gt;"Companywide"),AND(OR(D34="Revenue",D34="Direct Cost"),F34="Companywide")),"Check service line","OK")))))))))))))</f>
        <v/>
      </c>
    </row>
    <row r="35">
      <c r="A35" s="22" t="n"/>
      <c r="B35" s="23" t="n"/>
      <c r="C35" s="22" t="n"/>
      <c r="D35" s="22" t="n"/>
      <c r="E35" s="24" t="n"/>
      <c r="F35" s="24" t="n"/>
      <c r="G35" s="24" t="n"/>
      <c r="H35" s="25" t="n"/>
      <c r="I35" s="26">
        <f>IF(B35="","",DATE(YEAR(B35),MONTH(B35),1))</f>
        <v/>
      </c>
      <c r="J35" s="27">
        <f>IF(E35="","",IFERROR(VLOOKUP(E35,Setup!$H$2:$I$20,2,FALSE),"Category not found"))</f>
        <v/>
      </c>
      <c r="K35" s="27">
        <f>IF(COUNTA(A35:H35)=0,"",IF(A35="","Missing transaction ID",IF(COUNTIF($A$2:$A$501,A35)&gt;1,"Duplicate transaction ID",IF(B35="","Missing date",IF(C35="","Missing status",IF(D35="","Missing entry type",IF(E35="","Missing category",IF(F35="","Missing service line",IF(G35="","Missing description",IF(OR(H35="",H35&lt;=0),"Enter a positive amount",IF(J35="Category not found","Category not found",IF(J35&lt;&gt;D35,"Category does not match entry type",IF(OR(AND(D35="Overhead",F35&lt;&gt;"Companywide"),AND(OR(D35="Revenue",D35="Direct Cost"),F35="Companywide")),"Check service line","OK")))))))))))))</f>
        <v/>
      </c>
    </row>
    <row r="36">
      <c r="A36" s="22" t="n"/>
      <c r="B36" s="23" t="n"/>
      <c r="C36" s="22" t="n"/>
      <c r="D36" s="22" t="n"/>
      <c r="E36" s="24" t="n"/>
      <c r="F36" s="24" t="n"/>
      <c r="G36" s="24" t="n"/>
      <c r="H36" s="25" t="n"/>
      <c r="I36" s="26">
        <f>IF(B36="","",DATE(YEAR(B36),MONTH(B36),1))</f>
        <v/>
      </c>
      <c r="J36" s="27">
        <f>IF(E36="","",IFERROR(VLOOKUP(E36,Setup!$H$2:$I$20,2,FALSE),"Category not found"))</f>
        <v/>
      </c>
      <c r="K36" s="27">
        <f>IF(COUNTA(A36:H36)=0,"",IF(A36="","Missing transaction ID",IF(COUNTIF($A$2:$A$501,A36)&gt;1,"Duplicate transaction ID",IF(B36="","Missing date",IF(C36="","Missing status",IF(D36="","Missing entry type",IF(E36="","Missing category",IF(F36="","Missing service line",IF(G36="","Missing description",IF(OR(H36="",H36&lt;=0),"Enter a positive amount",IF(J36="Category not found","Category not found",IF(J36&lt;&gt;D36,"Category does not match entry type",IF(OR(AND(D36="Overhead",F36&lt;&gt;"Companywide"),AND(OR(D36="Revenue",D36="Direct Cost"),F36="Companywide")),"Check service line","OK")))))))))))))</f>
        <v/>
      </c>
    </row>
    <row r="37">
      <c r="A37" s="22" t="n"/>
      <c r="B37" s="23" t="n"/>
      <c r="C37" s="22" t="n"/>
      <c r="D37" s="22" t="n"/>
      <c r="E37" s="24" t="n"/>
      <c r="F37" s="24" t="n"/>
      <c r="G37" s="24" t="n"/>
      <c r="H37" s="25" t="n"/>
      <c r="I37" s="26">
        <f>IF(B37="","",DATE(YEAR(B37),MONTH(B37),1))</f>
        <v/>
      </c>
      <c r="J37" s="27">
        <f>IF(E37="","",IFERROR(VLOOKUP(E37,Setup!$H$2:$I$20,2,FALSE),"Category not found"))</f>
        <v/>
      </c>
      <c r="K37" s="27">
        <f>IF(COUNTA(A37:H37)=0,"",IF(A37="","Missing transaction ID",IF(COUNTIF($A$2:$A$501,A37)&gt;1,"Duplicate transaction ID",IF(B37="","Missing date",IF(C37="","Missing status",IF(D37="","Missing entry type",IF(E37="","Missing category",IF(F37="","Missing service line",IF(G37="","Missing description",IF(OR(H37="",H37&lt;=0),"Enter a positive amount",IF(J37="Category not found","Category not found",IF(J37&lt;&gt;D37,"Category does not match entry type",IF(OR(AND(D37="Overhead",F37&lt;&gt;"Companywide"),AND(OR(D37="Revenue",D37="Direct Cost"),F37="Companywide")),"Check service line","OK")))))))))))))</f>
        <v/>
      </c>
    </row>
    <row r="38">
      <c r="A38" s="22" t="n"/>
      <c r="B38" s="23" t="n"/>
      <c r="C38" s="22" t="n"/>
      <c r="D38" s="22" t="n"/>
      <c r="E38" s="24" t="n"/>
      <c r="F38" s="24" t="n"/>
      <c r="G38" s="24" t="n"/>
      <c r="H38" s="25" t="n"/>
      <c r="I38" s="26">
        <f>IF(B38="","",DATE(YEAR(B38),MONTH(B38),1))</f>
        <v/>
      </c>
      <c r="J38" s="27">
        <f>IF(E38="","",IFERROR(VLOOKUP(E38,Setup!$H$2:$I$20,2,FALSE),"Category not found"))</f>
        <v/>
      </c>
      <c r="K38" s="27">
        <f>IF(COUNTA(A38:H38)=0,"",IF(A38="","Missing transaction ID",IF(COUNTIF($A$2:$A$501,A38)&gt;1,"Duplicate transaction ID",IF(B38="","Missing date",IF(C38="","Missing status",IF(D38="","Missing entry type",IF(E38="","Missing category",IF(F38="","Missing service line",IF(G38="","Missing description",IF(OR(H38="",H38&lt;=0),"Enter a positive amount",IF(J38="Category not found","Category not found",IF(J38&lt;&gt;D38,"Category does not match entry type",IF(OR(AND(D38="Overhead",F38&lt;&gt;"Companywide"),AND(OR(D38="Revenue",D38="Direct Cost"),F38="Companywide")),"Check service line","OK")))))))))))))</f>
        <v/>
      </c>
    </row>
    <row r="39">
      <c r="A39" s="22" t="n"/>
      <c r="B39" s="23" t="n"/>
      <c r="C39" s="22" t="n"/>
      <c r="D39" s="22" t="n"/>
      <c r="E39" s="24" t="n"/>
      <c r="F39" s="24" t="n"/>
      <c r="G39" s="24" t="n"/>
      <c r="H39" s="25" t="n"/>
      <c r="I39" s="26">
        <f>IF(B39="","",DATE(YEAR(B39),MONTH(B39),1))</f>
        <v/>
      </c>
      <c r="J39" s="27">
        <f>IF(E39="","",IFERROR(VLOOKUP(E39,Setup!$H$2:$I$20,2,FALSE),"Category not found"))</f>
        <v/>
      </c>
      <c r="K39" s="27">
        <f>IF(COUNTA(A39:H39)=0,"",IF(A39="","Missing transaction ID",IF(COUNTIF($A$2:$A$501,A39)&gt;1,"Duplicate transaction ID",IF(B39="","Missing date",IF(C39="","Missing status",IF(D39="","Missing entry type",IF(E39="","Missing category",IF(F39="","Missing service line",IF(G39="","Missing description",IF(OR(H39="",H39&lt;=0),"Enter a positive amount",IF(J39="Category not found","Category not found",IF(J39&lt;&gt;D39,"Category does not match entry type",IF(OR(AND(D39="Overhead",F39&lt;&gt;"Companywide"),AND(OR(D39="Revenue",D39="Direct Cost"),F39="Companywide")),"Check service line","OK")))))))))))))</f>
        <v/>
      </c>
    </row>
    <row r="40">
      <c r="A40" s="22" t="n"/>
      <c r="B40" s="23" t="n"/>
      <c r="C40" s="22" t="n"/>
      <c r="D40" s="22" t="n"/>
      <c r="E40" s="24" t="n"/>
      <c r="F40" s="24" t="n"/>
      <c r="G40" s="24" t="n"/>
      <c r="H40" s="25" t="n"/>
      <c r="I40" s="26">
        <f>IF(B40="","",DATE(YEAR(B40),MONTH(B40),1))</f>
        <v/>
      </c>
      <c r="J40" s="27">
        <f>IF(E40="","",IFERROR(VLOOKUP(E40,Setup!$H$2:$I$20,2,FALSE),"Category not found"))</f>
        <v/>
      </c>
      <c r="K40" s="27">
        <f>IF(COUNTA(A40:H40)=0,"",IF(A40="","Missing transaction ID",IF(COUNTIF($A$2:$A$501,A40)&gt;1,"Duplicate transaction ID",IF(B40="","Missing date",IF(C40="","Missing status",IF(D40="","Missing entry type",IF(E40="","Missing category",IF(F40="","Missing service line",IF(G40="","Missing description",IF(OR(H40="",H40&lt;=0),"Enter a positive amount",IF(J40="Category not found","Category not found",IF(J40&lt;&gt;D40,"Category does not match entry type",IF(OR(AND(D40="Overhead",F40&lt;&gt;"Companywide"),AND(OR(D40="Revenue",D40="Direct Cost"),F40="Companywide")),"Check service line","OK")))))))))))))</f>
        <v/>
      </c>
    </row>
    <row r="41">
      <c r="A41" s="22" t="n"/>
      <c r="B41" s="23" t="n"/>
      <c r="C41" s="22" t="n"/>
      <c r="D41" s="22" t="n"/>
      <c r="E41" s="24" t="n"/>
      <c r="F41" s="24" t="n"/>
      <c r="G41" s="24" t="n"/>
      <c r="H41" s="25" t="n"/>
      <c r="I41" s="26">
        <f>IF(B41="","",DATE(YEAR(B41),MONTH(B41),1))</f>
        <v/>
      </c>
      <c r="J41" s="27">
        <f>IF(E41="","",IFERROR(VLOOKUP(E41,Setup!$H$2:$I$20,2,FALSE),"Category not found"))</f>
        <v/>
      </c>
      <c r="K41" s="27">
        <f>IF(COUNTA(A41:H41)=0,"",IF(A41="","Missing transaction ID",IF(COUNTIF($A$2:$A$501,A41)&gt;1,"Duplicate transaction ID",IF(B41="","Missing date",IF(C41="","Missing status",IF(D41="","Missing entry type",IF(E41="","Missing category",IF(F41="","Missing service line",IF(G41="","Missing description",IF(OR(H41="",H41&lt;=0),"Enter a positive amount",IF(J41="Category not found","Category not found",IF(J41&lt;&gt;D41,"Category does not match entry type",IF(OR(AND(D41="Overhead",F41&lt;&gt;"Companywide"),AND(OR(D41="Revenue",D41="Direct Cost"),F41="Companywide")),"Check service line","OK")))))))))))))</f>
        <v/>
      </c>
    </row>
    <row r="42">
      <c r="A42" s="22" t="n"/>
      <c r="B42" s="23" t="n"/>
      <c r="C42" s="22" t="n"/>
      <c r="D42" s="22" t="n"/>
      <c r="E42" s="24" t="n"/>
      <c r="F42" s="24" t="n"/>
      <c r="G42" s="24" t="n"/>
      <c r="H42" s="25" t="n"/>
      <c r="I42" s="26">
        <f>IF(B42="","",DATE(YEAR(B42),MONTH(B42),1))</f>
        <v/>
      </c>
      <c r="J42" s="27">
        <f>IF(E42="","",IFERROR(VLOOKUP(E42,Setup!$H$2:$I$20,2,FALSE),"Category not found"))</f>
        <v/>
      </c>
      <c r="K42" s="27">
        <f>IF(COUNTA(A42:H42)=0,"",IF(A42="","Missing transaction ID",IF(COUNTIF($A$2:$A$501,A42)&gt;1,"Duplicate transaction ID",IF(B42="","Missing date",IF(C42="","Missing status",IF(D42="","Missing entry type",IF(E42="","Missing category",IF(F42="","Missing service line",IF(G42="","Missing description",IF(OR(H42="",H42&lt;=0),"Enter a positive amount",IF(J42="Category not found","Category not found",IF(J42&lt;&gt;D42,"Category does not match entry type",IF(OR(AND(D42="Overhead",F42&lt;&gt;"Companywide"),AND(OR(D42="Revenue",D42="Direct Cost"),F42="Companywide")),"Check service line","OK")))))))))))))</f>
        <v/>
      </c>
    </row>
    <row r="43">
      <c r="A43" s="22" t="n"/>
      <c r="B43" s="23" t="n"/>
      <c r="C43" s="22" t="n"/>
      <c r="D43" s="22" t="n"/>
      <c r="E43" s="24" t="n"/>
      <c r="F43" s="24" t="n"/>
      <c r="G43" s="24" t="n"/>
      <c r="H43" s="25" t="n"/>
      <c r="I43" s="26">
        <f>IF(B43="","",DATE(YEAR(B43),MONTH(B43),1))</f>
        <v/>
      </c>
      <c r="J43" s="27">
        <f>IF(E43="","",IFERROR(VLOOKUP(E43,Setup!$H$2:$I$20,2,FALSE),"Category not found"))</f>
        <v/>
      </c>
      <c r="K43" s="27">
        <f>IF(COUNTA(A43:H43)=0,"",IF(A43="","Missing transaction ID",IF(COUNTIF($A$2:$A$501,A43)&gt;1,"Duplicate transaction ID",IF(B43="","Missing date",IF(C43="","Missing status",IF(D43="","Missing entry type",IF(E43="","Missing category",IF(F43="","Missing service line",IF(G43="","Missing description",IF(OR(H43="",H43&lt;=0),"Enter a positive amount",IF(J43="Category not found","Category not found",IF(J43&lt;&gt;D43,"Category does not match entry type",IF(OR(AND(D43="Overhead",F43&lt;&gt;"Companywide"),AND(OR(D43="Revenue",D43="Direct Cost"),F43="Companywide")),"Check service line","OK")))))))))))))</f>
        <v/>
      </c>
    </row>
    <row r="44">
      <c r="A44" s="22" t="n"/>
      <c r="B44" s="23" t="n"/>
      <c r="C44" s="22" t="n"/>
      <c r="D44" s="22" t="n"/>
      <c r="E44" s="24" t="n"/>
      <c r="F44" s="24" t="n"/>
      <c r="G44" s="24" t="n"/>
      <c r="H44" s="25" t="n"/>
      <c r="I44" s="26">
        <f>IF(B44="","",DATE(YEAR(B44),MONTH(B44),1))</f>
        <v/>
      </c>
      <c r="J44" s="27">
        <f>IF(E44="","",IFERROR(VLOOKUP(E44,Setup!$H$2:$I$20,2,FALSE),"Category not found"))</f>
        <v/>
      </c>
      <c r="K44" s="27">
        <f>IF(COUNTA(A44:H44)=0,"",IF(A44="","Missing transaction ID",IF(COUNTIF($A$2:$A$501,A44)&gt;1,"Duplicate transaction ID",IF(B44="","Missing date",IF(C44="","Missing status",IF(D44="","Missing entry type",IF(E44="","Missing category",IF(F44="","Missing service line",IF(G44="","Missing description",IF(OR(H44="",H44&lt;=0),"Enter a positive amount",IF(J44="Category not found","Category not found",IF(J44&lt;&gt;D44,"Category does not match entry type",IF(OR(AND(D44="Overhead",F44&lt;&gt;"Companywide"),AND(OR(D44="Revenue",D44="Direct Cost"),F44="Companywide")),"Check service line","OK")))))))))))))</f>
        <v/>
      </c>
    </row>
    <row r="45">
      <c r="A45" s="22" t="n"/>
      <c r="B45" s="23" t="n"/>
      <c r="C45" s="22" t="n"/>
      <c r="D45" s="22" t="n"/>
      <c r="E45" s="24" t="n"/>
      <c r="F45" s="24" t="n"/>
      <c r="G45" s="24" t="n"/>
      <c r="H45" s="25" t="n"/>
      <c r="I45" s="26">
        <f>IF(B45="","",DATE(YEAR(B45),MONTH(B45),1))</f>
        <v/>
      </c>
      <c r="J45" s="27">
        <f>IF(E45="","",IFERROR(VLOOKUP(E45,Setup!$H$2:$I$20,2,FALSE),"Category not found"))</f>
        <v/>
      </c>
      <c r="K45" s="27">
        <f>IF(COUNTA(A45:H45)=0,"",IF(A45="","Missing transaction ID",IF(COUNTIF($A$2:$A$501,A45)&gt;1,"Duplicate transaction ID",IF(B45="","Missing date",IF(C45="","Missing status",IF(D45="","Missing entry type",IF(E45="","Missing category",IF(F45="","Missing service line",IF(G45="","Missing description",IF(OR(H45="",H45&lt;=0),"Enter a positive amount",IF(J45="Category not found","Category not found",IF(J45&lt;&gt;D45,"Category does not match entry type",IF(OR(AND(D45="Overhead",F45&lt;&gt;"Companywide"),AND(OR(D45="Revenue",D45="Direct Cost"),F45="Companywide")),"Check service line","OK")))))))))))))</f>
        <v/>
      </c>
    </row>
    <row r="46">
      <c r="A46" s="22" t="n"/>
      <c r="B46" s="23" t="n"/>
      <c r="C46" s="22" t="n"/>
      <c r="D46" s="22" t="n"/>
      <c r="E46" s="24" t="n"/>
      <c r="F46" s="24" t="n"/>
      <c r="G46" s="24" t="n"/>
      <c r="H46" s="25" t="n"/>
      <c r="I46" s="26">
        <f>IF(B46="","",DATE(YEAR(B46),MONTH(B46),1))</f>
        <v/>
      </c>
      <c r="J46" s="27">
        <f>IF(E46="","",IFERROR(VLOOKUP(E46,Setup!$H$2:$I$20,2,FALSE),"Category not found"))</f>
        <v/>
      </c>
      <c r="K46" s="27">
        <f>IF(COUNTA(A46:H46)=0,"",IF(A46="","Missing transaction ID",IF(COUNTIF($A$2:$A$501,A46)&gt;1,"Duplicate transaction ID",IF(B46="","Missing date",IF(C46="","Missing status",IF(D46="","Missing entry type",IF(E46="","Missing category",IF(F46="","Missing service line",IF(G46="","Missing description",IF(OR(H46="",H46&lt;=0),"Enter a positive amount",IF(J46="Category not found","Category not found",IF(J46&lt;&gt;D46,"Category does not match entry type",IF(OR(AND(D46="Overhead",F46&lt;&gt;"Companywide"),AND(OR(D46="Revenue",D46="Direct Cost"),F46="Companywide")),"Check service line","OK")))))))))))))</f>
        <v/>
      </c>
    </row>
    <row r="47">
      <c r="A47" s="22" t="n"/>
      <c r="B47" s="23" t="n"/>
      <c r="C47" s="22" t="n"/>
      <c r="D47" s="22" t="n"/>
      <c r="E47" s="24" t="n"/>
      <c r="F47" s="24" t="n"/>
      <c r="G47" s="24" t="n"/>
      <c r="H47" s="25" t="n"/>
      <c r="I47" s="26">
        <f>IF(B47="","",DATE(YEAR(B47),MONTH(B47),1))</f>
        <v/>
      </c>
      <c r="J47" s="27">
        <f>IF(E47="","",IFERROR(VLOOKUP(E47,Setup!$H$2:$I$20,2,FALSE),"Category not found"))</f>
        <v/>
      </c>
      <c r="K47" s="27">
        <f>IF(COUNTA(A47:H47)=0,"",IF(A47="","Missing transaction ID",IF(COUNTIF($A$2:$A$501,A47)&gt;1,"Duplicate transaction ID",IF(B47="","Missing date",IF(C47="","Missing status",IF(D47="","Missing entry type",IF(E47="","Missing category",IF(F47="","Missing service line",IF(G47="","Missing description",IF(OR(H47="",H47&lt;=0),"Enter a positive amount",IF(J47="Category not found","Category not found",IF(J47&lt;&gt;D47,"Category does not match entry type",IF(OR(AND(D47="Overhead",F47&lt;&gt;"Companywide"),AND(OR(D47="Revenue",D47="Direct Cost"),F47="Companywide")),"Check service line","OK")))))))))))))</f>
        <v/>
      </c>
    </row>
    <row r="48">
      <c r="A48" s="22" t="n"/>
      <c r="B48" s="23" t="n"/>
      <c r="C48" s="22" t="n"/>
      <c r="D48" s="22" t="n"/>
      <c r="E48" s="24" t="n"/>
      <c r="F48" s="24" t="n"/>
      <c r="G48" s="24" t="n"/>
      <c r="H48" s="25" t="n"/>
      <c r="I48" s="26">
        <f>IF(B48="","",DATE(YEAR(B48),MONTH(B48),1))</f>
        <v/>
      </c>
      <c r="J48" s="27">
        <f>IF(E48="","",IFERROR(VLOOKUP(E48,Setup!$H$2:$I$20,2,FALSE),"Category not found"))</f>
        <v/>
      </c>
      <c r="K48" s="27">
        <f>IF(COUNTA(A48:H48)=0,"",IF(A48="","Missing transaction ID",IF(COUNTIF($A$2:$A$501,A48)&gt;1,"Duplicate transaction ID",IF(B48="","Missing date",IF(C48="","Missing status",IF(D48="","Missing entry type",IF(E48="","Missing category",IF(F48="","Missing service line",IF(G48="","Missing description",IF(OR(H48="",H48&lt;=0),"Enter a positive amount",IF(J48="Category not found","Category not found",IF(J48&lt;&gt;D48,"Category does not match entry type",IF(OR(AND(D48="Overhead",F48&lt;&gt;"Companywide"),AND(OR(D48="Revenue",D48="Direct Cost"),F48="Companywide")),"Check service line","OK")))))))))))))</f>
        <v/>
      </c>
    </row>
    <row r="49">
      <c r="A49" s="22" t="n"/>
      <c r="B49" s="23" t="n"/>
      <c r="C49" s="22" t="n"/>
      <c r="D49" s="22" t="n"/>
      <c r="E49" s="24" t="n"/>
      <c r="F49" s="24" t="n"/>
      <c r="G49" s="24" t="n"/>
      <c r="H49" s="25" t="n"/>
      <c r="I49" s="26">
        <f>IF(B49="","",DATE(YEAR(B49),MONTH(B49),1))</f>
        <v/>
      </c>
      <c r="J49" s="27">
        <f>IF(E49="","",IFERROR(VLOOKUP(E49,Setup!$H$2:$I$20,2,FALSE),"Category not found"))</f>
        <v/>
      </c>
      <c r="K49" s="27">
        <f>IF(COUNTA(A49:H49)=0,"",IF(A49="","Missing transaction ID",IF(COUNTIF($A$2:$A$501,A49)&gt;1,"Duplicate transaction ID",IF(B49="","Missing date",IF(C49="","Missing status",IF(D49="","Missing entry type",IF(E49="","Missing category",IF(F49="","Missing service line",IF(G49="","Missing description",IF(OR(H49="",H49&lt;=0),"Enter a positive amount",IF(J49="Category not found","Category not found",IF(J49&lt;&gt;D49,"Category does not match entry type",IF(OR(AND(D49="Overhead",F49&lt;&gt;"Companywide"),AND(OR(D49="Revenue",D49="Direct Cost"),F49="Companywide")),"Check service line","OK")))))))))))))</f>
        <v/>
      </c>
    </row>
    <row r="50">
      <c r="A50" s="22" t="n"/>
      <c r="B50" s="23" t="n"/>
      <c r="C50" s="22" t="n"/>
      <c r="D50" s="22" t="n"/>
      <c r="E50" s="24" t="n"/>
      <c r="F50" s="24" t="n"/>
      <c r="G50" s="24" t="n"/>
      <c r="H50" s="25" t="n"/>
      <c r="I50" s="26">
        <f>IF(B50="","",DATE(YEAR(B50),MONTH(B50),1))</f>
        <v/>
      </c>
      <c r="J50" s="27">
        <f>IF(E50="","",IFERROR(VLOOKUP(E50,Setup!$H$2:$I$20,2,FALSE),"Category not found"))</f>
        <v/>
      </c>
      <c r="K50" s="27">
        <f>IF(COUNTA(A50:H50)=0,"",IF(A50="","Missing transaction ID",IF(COUNTIF($A$2:$A$501,A50)&gt;1,"Duplicate transaction ID",IF(B50="","Missing date",IF(C50="","Missing status",IF(D50="","Missing entry type",IF(E50="","Missing category",IF(F50="","Missing service line",IF(G50="","Missing description",IF(OR(H50="",H50&lt;=0),"Enter a positive amount",IF(J50="Category not found","Category not found",IF(J50&lt;&gt;D50,"Category does not match entry type",IF(OR(AND(D50="Overhead",F50&lt;&gt;"Companywide"),AND(OR(D50="Revenue",D50="Direct Cost"),F50="Companywide")),"Check service line","OK")))))))))))))</f>
        <v/>
      </c>
    </row>
    <row r="51">
      <c r="A51" s="22" t="n"/>
      <c r="B51" s="23" t="n"/>
      <c r="C51" s="22" t="n"/>
      <c r="D51" s="22" t="n"/>
      <c r="E51" s="24" t="n"/>
      <c r="F51" s="24" t="n"/>
      <c r="G51" s="24" t="n"/>
      <c r="H51" s="25" t="n"/>
      <c r="I51" s="26">
        <f>IF(B51="","",DATE(YEAR(B51),MONTH(B51),1))</f>
        <v/>
      </c>
      <c r="J51" s="27">
        <f>IF(E51="","",IFERROR(VLOOKUP(E51,Setup!$H$2:$I$20,2,FALSE),"Category not found"))</f>
        <v/>
      </c>
      <c r="K51" s="27">
        <f>IF(COUNTA(A51:H51)=0,"",IF(A51="","Missing transaction ID",IF(COUNTIF($A$2:$A$501,A51)&gt;1,"Duplicate transaction ID",IF(B51="","Missing date",IF(C51="","Missing status",IF(D51="","Missing entry type",IF(E51="","Missing category",IF(F51="","Missing service line",IF(G51="","Missing description",IF(OR(H51="",H51&lt;=0),"Enter a positive amount",IF(J51="Category not found","Category not found",IF(J51&lt;&gt;D51,"Category does not match entry type",IF(OR(AND(D51="Overhead",F51&lt;&gt;"Companywide"),AND(OR(D51="Revenue",D51="Direct Cost"),F51="Companywide")),"Check service line","OK")))))))))))))</f>
        <v/>
      </c>
    </row>
    <row r="52">
      <c r="A52" s="22" t="n"/>
      <c r="B52" s="23" t="n"/>
      <c r="C52" s="22" t="n"/>
      <c r="D52" s="22" t="n"/>
      <c r="E52" s="24" t="n"/>
      <c r="F52" s="24" t="n"/>
      <c r="G52" s="24" t="n"/>
      <c r="H52" s="25" t="n"/>
      <c r="I52" s="26">
        <f>IF(B52="","",DATE(YEAR(B52),MONTH(B52),1))</f>
        <v/>
      </c>
      <c r="J52" s="27">
        <f>IF(E52="","",IFERROR(VLOOKUP(E52,Setup!$H$2:$I$20,2,FALSE),"Category not found"))</f>
        <v/>
      </c>
      <c r="K52" s="27">
        <f>IF(COUNTA(A52:H52)=0,"",IF(A52="","Missing transaction ID",IF(COUNTIF($A$2:$A$501,A52)&gt;1,"Duplicate transaction ID",IF(B52="","Missing date",IF(C52="","Missing status",IF(D52="","Missing entry type",IF(E52="","Missing category",IF(F52="","Missing service line",IF(G52="","Missing description",IF(OR(H52="",H52&lt;=0),"Enter a positive amount",IF(J52="Category not found","Category not found",IF(J52&lt;&gt;D52,"Category does not match entry type",IF(OR(AND(D52="Overhead",F52&lt;&gt;"Companywide"),AND(OR(D52="Revenue",D52="Direct Cost"),F52="Companywide")),"Check service line","OK")))))))))))))</f>
        <v/>
      </c>
    </row>
    <row r="53">
      <c r="A53" s="22" t="n"/>
      <c r="B53" s="23" t="n"/>
      <c r="C53" s="22" t="n"/>
      <c r="D53" s="22" t="n"/>
      <c r="E53" s="24" t="n"/>
      <c r="F53" s="24" t="n"/>
      <c r="G53" s="24" t="n"/>
      <c r="H53" s="25" t="n"/>
      <c r="I53" s="26">
        <f>IF(B53="","",DATE(YEAR(B53),MONTH(B53),1))</f>
        <v/>
      </c>
      <c r="J53" s="27">
        <f>IF(E53="","",IFERROR(VLOOKUP(E53,Setup!$H$2:$I$20,2,FALSE),"Category not found"))</f>
        <v/>
      </c>
      <c r="K53" s="27">
        <f>IF(COUNTA(A53:H53)=0,"",IF(A53="","Missing transaction ID",IF(COUNTIF($A$2:$A$501,A53)&gt;1,"Duplicate transaction ID",IF(B53="","Missing date",IF(C53="","Missing status",IF(D53="","Missing entry type",IF(E53="","Missing category",IF(F53="","Missing service line",IF(G53="","Missing description",IF(OR(H53="",H53&lt;=0),"Enter a positive amount",IF(J53="Category not found","Category not found",IF(J53&lt;&gt;D53,"Category does not match entry type",IF(OR(AND(D53="Overhead",F53&lt;&gt;"Companywide"),AND(OR(D53="Revenue",D53="Direct Cost"),F53="Companywide")),"Check service line","OK")))))))))))))</f>
        <v/>
      </c>
    </row>
    <row r="54">
      <c r="A54" s="22" t="n"/>
      <c r="B54" s="23" t="n"/>
      <c r="C54" s="22" t="n"/>
      <c r="D54" s="22" t="n"/>
      <c r="E54" s="24" t="n"/>
      <c r="F54" s="24" t="n"/>
      <c r="G54" s="24" t="n"/>
      <c r="H54" s="25" t="n"/>
      <c r="I54" s="26">
        <f>IF(B54="","",DATE(YEAR(B54),MONTH(B54),1))</f>
        <v/>
      </c>
      <c r="J54" s="27">
        <f>IF(E54="","",IFERROR(VLOOKUP(E54,Setup!$H$2:$I$20,2,FALSE),"Category not found"))</f>
        <v/>
      </c>
      <c r="K54" s="27">
        <f>IF(COUNTA(A54:H54)=0,"",IF(A54="","Missing transaction ID",IF(COUNTIF($A$2:$A$501,A54)&gt;1,"Duplicate transaction ID",IF(B54="","Missing date",IF(C54="","Missing status",IF(D54="","Missing entry type",IF(E54="","Missing category",IF(F54="","Missing service line",IF(G54="","Missing description",IF(OR(H54="",H54&lt;=0),"Enter a positive amount",IF(J54="Category not found","Category not found",IF(J54&lt;&gt;D54,"Category does not match entry type",IF(OR(AND(D54="Overhead",F54&lt;&gt;"Companywide"),AND(OR(D54="Revenue",D54="Direct Cost"),F54="Companywide")),"Check service line","OK")))))))))))))</f>
        <v/>
      </c>
    </row>
    <row r="55">
      <c r="A55" s="22" t="n"/>
      <c r="B55" s="23" t="n"/>
      <c r="C55" s="22" t="n"/>
      <c r="D55" s="22" t="n"/>
      <c r="E55" s="24" t="n"/>
      <c r="F55" s="24" t="n"/>
      <c r="G55" s="24" t="n"/>
      <c r="H55" s="25" t="n"/>
      <c r="I55" s="26">
        <f>IF(B55="","",DATE(YEAR(B55),MONTH(B55),1))</f>
        <v/>
      </c>
      <c r="J55" s="27">
        <f>IF(E55="","",IFERROR(VLOOKUP(E55,Setup!$H$2:$I$20,2,FALSE),"Category not found"))</f>
        <v/>
      </c>
      <c r="K55" s="27">
        <f>IF(COUNTA(A55:H55)=0,"",IF(A55="","Missing transaction ID",IF(COUNTIF($A$2:$A$501,A55)&gt;1,"Duplicate transaction ID",IF(B55="","Missing date",IF(C55="","Missing status",IF(D55="","Missing entry type",IF(E55="","Missing category",IF(F55="","Missing service line",IF(G55="","Missing description",IF(OR(H55="",H55&lt;=0),"Enter a positive amount",IF(J55="Category not found","Category not found",IF(J55&lt;&gt;D55,"Category does not match entry type",IF(OR(AND(D55="Overhead",F55&lt;&gt;"Companywide"),AND(OR(D55="Revenue",D55="Direct Cost"),F55="Companywide")),"Check service line","OK")))))))))))))</f>
        <v/>
      </c>
    </row>
    <row r="56">
      <c r="A56" s="22" t="n"/>
      <c r="B56" s="23" t="n"/>
      <c r="C56" s="22" t="n"/>
      <c r="D56" s="22" t="n"/>
      <c r="E56" s="24" t="n"/>
      <c r="F56" s="24" t="n"/>
      <c r="G56" s="24" t="n"/>
      <c r="H56" s="25" t="n"/>
      <c r="I56" s="26">
        <f>IF(B56="","",DATE(YEAR(B56),MONTH(B56),1))</f>
        <v/>
      </c>
      <c r="J56" s="27">
        <f>IF(E56="","",IFERROR(VLOOKUP(E56,Setup!$H$2:$I$20,2,FALSE),"Category not found"))</f>
        <v/>
      </c>
      <c r="K56" s="27">
        <f>IF(COUNTA(A56:H56)=0,"",IF(A56="","Missing transaction ID",IF(COUNTIF($A$2:$A$501,A56)&gt;1,"Duplicate transaction ID",IF(B56="","Missing date",IF(C56="","Missing status",IF(D56="","Missing entry type",IF(E56="","Missing category",IF(F56="","Missing service line",IF(G56="","Missing description",IF(OR(H56="",H56&lt;=0),"Enter a positive amount",IF(J56="Category not found","Category not found",IF(J56&lt;&gt;D56,"Category does not match entry type",IF(OR(AND(D56="Overhead",F56&lt;&gt;"Companywide"),AND(OR(D56="Revenue",D56="Direct Cost"),F56="Companywide")),"Check service line","OK")))))))))))))</f>
        <v/>
      </c>
    </row>
    <row r="57">
      <c r="A57" s="22" t="n"/>
      <c r="B57" s="23" t="n"/>
      <c r="C57" s="22" t="n"/>
      <c r="D57" s="22" t="n"/>
      <c r="E57" s="24" t="n"/>
      <c r="F57" s="24" t="n"/>
      <c r="G57" s="24" t="n"/>
      <c r="H57" s="25" t="n"/>
      <c r="I57" s="26">
        <f>IF(B57="","",DATE(YEAR(B57),MONTH(B57),1))</f>
        <v/>
      </c>
      <c r="J57" s="27">
        <f>IF(E57="","",IFERROR(VLOOKUP(E57,Setup!$H$2:$I$20,2,FALSE),"Category not found"))</f>
        <v/>
      </c>
      <c r="K57" s="27">
        <f>IF(COUNTA(A57:H57)=0,"",IF(A57="","Missing transaction ID",IF(COUNTIF($A$2:$A$501,A57)&gt;1,"Duplicate transaction ID",IF(B57="","Missing date",IF(C57="","Missing status",IF(D57="","Missing entry type",IF(E57="","Missing category",IF(F57="","Missing service line",IF(G57="","Missing description",IF(OR(H57="",H57&lt;=0),"Enter a positive amount",IF(J57="Category not found","Category not found",IF(J57&lt;&gt;D57,"Category does not match entry type",IF(OR(AND(D57="Overhead",F57&lt;&gt;"Companywide"),AND(OR(D57="Revenue",D57="Direct Cost"),F57="Companywide")),"Check service line","OK")))))))))))))</f>
        <v/>
      </c>
    </row>
    <row r="58">
      <c r="A58" s="22" t="n"/>
      <c r="B58" s="23" t="n"/>
      <c r="C58" s="22" t="n"/>
      <c r="D58" s="22" t="n"/>
      <c r="E58" s="24" t="n"/>
      <c r="F58" s="24" t="n"/>
      <c r="G58" s="24" t="n"/>
      <c r="H58" s="25" t="n"/>
      <c r="I58" s="26">
        <f>IF(B58="","",DATE(YEAR(B58),MONTH(B58),1))</f>
        <v/>
      </c>
      <c r="J58" s="27">
        <f>IF(E58="","",IFERROR(VLOOKUP(E58,Setup!$H$2:$I$20,2,FALSE),"Category not found"))</f>
        <v/>
      </c>
      <c r="K58" s="27">
        <f>IF(COUNTA(A58:H58)=0,"",IF(A58="","Missing transaction ID",IF(COUNTIF($A$2:$A$501,A58)&gt;1,"Duplicate transaction ID",IF(B58="","Missing date",IF(C58="","Missing status",IF(D58="","Missing entry type",IF(E58="","Missing category",IF(F58="","Missing service line",IF(G58="","Missing description",IF(OR(H58="",H58&lt;=0),"Enter a positive amount",IF(J58="Category not found","Category not found",IF(J58&lt;&gt;D58,"Category does not match entry type",IF(OR(AND(D58="Overhead",F58&lt;&gt;"Companywide"),AND(OR(D58="Revenue",D58="Direct Cost"),F58="Companywide")),"Check service line","OK")))))))))))))</f>
        <v/>
      </c>
    </row>
    <row r="59">
      <c r="A59" s="22" t="n"/>
      <c r="B59" s="23" t="n"/>
      <c r="C59" s="22" t="n"/>
      <c r="D59" s="22" t="n"/>
      <c r="E59" s="24" t="n"/>
      <c r="F59" s="24" t="n"/>
      <c r="G59" s="24" t="n"/>
      <c r="H59" s="25" t="n"/>
      <c r="I59" s="26">
        <f>IF(B59="","",DATE(YEAR(B59),MONTH(B59),1))</f>
        <v/>
      </c>
      <c r="J59" s="27">
        <f>IF(E59="","",IFERROR(VLOOKUP(E59,Setup!$H$2:$I$20,2,FALSE),"Category not found"))</f>
        <v/>
      </c>
      <c r="K59" s="27">
        <f>IF(COUNTA(A59:H59)=0,"",IF(A59="","Missing transaction ID",IF(COUNTIF($A$2:$A$501,A59)&gt;1,"Duplicate transaction ID",IF(B59="","Missing date",IF(C59="","Missing status",IF(D59="","Missing entry type",IF(E59="","Missing category",IF(F59="","Missing service line",IF(G59="","Missing description",IF(OR(H59="",H59&lt;=0),"Enter a positive amount",IF(J59="Category not found","Category not found",IF(J59&lt;&gt;D59,"Category does not match entry type",IF(OR(AND(D59="Overhead",F59&lt;&gt;"Companywide"),AND(OR(D59="Revenue",D59="Direct Cost"),F59="Companywide")),"Check service line","OK")))))))))))))</f>
        <v/>
      </c>
    </row>
    <row r="60">
      <c r="A60" s="22" t="n"/>
      <c r="B60" s="23" t="n"/>
      <c r="C60" s="22" t="n"/>
      <c r="D60" s="22" t="n"/>
      <c r="E60" s="24" t="n"/>
      <c r="F60" s="24" t="n"/>
      <c r="G60" s="24" t="n"/>
      <c r="H60" s="25" t="n"/>
      <c r="I60" s="26">
        <f>IF(B60="","",DATE(YEAR(B60),MONTH(B60),1))</f>
        <v/>
      </c>
      <c r="J60" s="27">
        <f>IF(E60="","",IFERROR(VLOOKUP(E60,Setup!$H$2:$I$20,2,FALSE),"Category not found"))</f>
        <v/>
      </c>
      <c r="K60" s="27">
        <f>IF(COUNTA(A60:H60)=0,"",IF(A60="","Missing transaction ID",IF(COUNTIF($A$2:$A$501,A60)&gt;1,"Duplicate transaction ID",IF(B60="","Missing date",IF(C60="","Missing status",IF(D60="","Missing entry type",IF(E60="","Missing category",IF(F60="","Missing service line",IF(G60="","Missing description",IF(OR(H60="",H60&lt;=0),"Enter a positive amount",IF(J60="Category not found","Category not found",IF(J60&lt;&gt;D60,"Category does not match entry type",IF(OR(AND(D60="Overhead",F60&lt;&gt;"Companywide"),AND(OR(D60="Revenue",D60="Direct Cost"),F60="Companywide")),"Check service line","OK")))))))))))))</f>
        <v/>
      </c>
    </row>
    <row r="61">
      <c r="A61" s="22" t="n"/>
      <c r="B61" s="23" t="n"/>
      <c r="C61" s="22" t="n"/>
      <c r="D61" s="22" t="n"/>
      <c r="E61" s="24" t="n"/>
      <c r="F61" s="24" t="n"/>
      <c r="G61" s="24" t="n"/>
      <c r="H61" s="25" t="n"/>
      <c r="I61" s="26">
        <f>IF(B61="","",DATE(YEAR(B61),MONTH(B61),1))</f>
        <v/>
      </c>
      <c r="J61" s="27">
        <f>IF(E61="","",IFERROR(VLOOKUP(E61,Setup!$H$2:$I$20,2,FALSE),"Category not found"))</f>
        <v/>
      </c>
      <c r="K61" s="27">
        <f>IF(COUNTA(A61:H61)=0,"",IF(A61="","Missing transaction ID",IF(COUNTIF($A$2:$A$501,A61)&gt;1,"Duplicate transaction ID",IF(B61="","Missing date",IF(C61="","Missing status",IF(D61="","Missing entry type",IF(E61="","Missing category",IF(F61="","Missing service line",IF(G61="","Missing description",IF(OR(H61="",H61&lt;=0),"Enter a positive amount",IF(J61="Category not found","Category not found",IF(J61&lt;&gt;D61,"Category does not match entry type",IF(OR(AND(D61="Overhead",F61&lt;&gt;"Companywide"),AND(OR(D61="Revenue",D61="Direct Cost"),F61="Companywide")),"Check service line","OK")))))))))))))</f>
        <v/>
      </c>
    </row>
    <row r="62">
      <c r="A62" s="22" t="n"/>
      <c r="B62" s="23" t="n"/>
      <c r="C62" s="22" t="n"/>
      <c r="D62" s="22" t="n"/>
      <c r="E62" s="24" t="n"/>
      <c r="F62" s="24" t="n"/>
      <c r="G62" s="24" t="n"/>
      <c r="H62" s="25" t="n"/>
      <c r="I62" s="26">
        <f>IF(B62="","",DATE(YEAR(B62),MONTH(B62),1))</f>
        <v/>
      </c>
      <c r="J62" s="27">
        <f>IF(E62="","",IFERROR(VLOOKUP(E62,Setup!$H$2:$I$20,2,FALSE),"Category not found"))</f>
        <v/>
      </c>
      <c r="K62" s="27">
        <f>IF(COUNTA(A62:H62)=0,"",IF(A62="","Missing transaction ID",IF(COUNTIF($A$2:$A$501,A62)&gt;1,"Duplicate transaction ID",IF(B62="","Missing date",IF(C62="","Missing status",IF(D62="","Missing entry type",IF(E62="","Missing category",IF(F62="","Missing service line",IF(G62="","Missing description",IF(OR(H62="",H62&lt;=0),"Enter a positive amount",IF(J62="Category not found","Category not found",IF(J62&lt;&gt;D62,"Category does not match entry type",IF(OR(AND(D62="Overhead",F62&lt;&gt;"Companywide"),AND(OR(D62="Revenue",D62="Direct Cost"),F62="Companywide")),"Check service line","OK")))))))))))))</f>
        <v/>
      </c>
    </row>
    <row r="63">
      <c r="A63" s="22" t="n"/>
      <c r="B63" s="23" t="n"/>
      <c r="C63" s="22" t="n"/>
      <c r="D63" s="22" t="n"/>
      <c r="E63" s="24" t="n"/>
      <c r="F63" s="24" t="n"/>
      <c r="G63" s="24" t="n"/>
      <c r="H63" s="25" t="n"/>
      <c r="I63" s="26">
        <f>IF(B63="","",DATE(YEAR(B63),MONTH(B63),1))</f>
        <v/>
      </c>
      <c r="J63" s="27">
        <f>IF(E63="","",IFERROR(VLOOKUP(E63,Setup!$H$2:$I$20,2,FALSE),"Category not found"))</f>
        <v/>
      </c>
      <c r="K63" s="27">
        <f>IF(COUNTA(A63:H63)=0,"",IF(A63="","Missing transaction ID",IF(COUNTIF($A$2:$A$501,A63)&gt;1,"Duplicate transaction ID",IF(B63="","Missing date",IF(C63="","Missing status",IF(D63="","Missing entry type",IF(E63="","Missing category",IF(F63="","Missing service line",IF(G63="","Missing description",IF(OR(H63="",H63&lt;=0),"Enter a positive amount",IF(J63="Category not found","Category not found",IF(J63&lt;&gt;D63,"Category does not match entry type",IF(OR(AND(D63="Overhead",F63&lt;&gt;"Companywide"),AND(OR(D63="Revenue",D63="Direct Cost"),F63="Companywide")),"Check service line","OK")))))))))))))</f>
        <v/>
      </c>
    </row>
    <row r="64">
      <c r="A64" s="22" t="n"/>
      <c r="B64" s="23" t="n"/>
      <c r="C64" s="22" t="n"/>
      <c r="D64" s="22" t="n"/>
      <c r="E64" s="24" t="n"/>
      <c r="F64" s="24" t="n"/>
      <c r="G64" s="24" t="n"/>
      <c r="H64" s="25" t="n"/>
      <c r="I64" s="26">
        <f>IF(B64="","",DATE(YEAR(B64),MONTH(B64),1))</f>
        <v/>
      </c>
      <c r="J64" s="27">
        <f>IF(E64="","",IFERROR(VLOOKUP(E64,Setup!$H$2:$I$20,2,FALSE),"Category not found"))</f>
        <v/>
      </c>
      <c r="K64" s="27">
        <f>IF(COUNTA(A64:H64)=0,"",IF(A64="","Missing transaction ID",IF(COUNTIF($A$2:$A$501,A64)&gt;1,"Duplicate transaction ID",IF(B64="","Missing date",IF(C64="","Missing status",IF(D64="","Missing entry type",IF(E64="","Missing category",IF(F64="","Missing service line",IF(G64="","Missing description",IF(OR(H64="",H64&lt;=0),"Enter a positive amount",IF(J64="Category not found","Category not found",IF(J64&lt;&gt;D64,"Category does not match entry type",IF(OR(AND(D64="Overhead",F64&lt;&gt;"Companywide"),AND(OR(D64="Revenue",D64="Direct Cost"),F64="Companywide")),"Check service line","OK")))))))))))))</f>
        <v/>
      </c>
    </row>
    <row r="65">
      <c r="A65" s="22" t="n"/>
      <c r="B65" s="23" t="n"/>
      <c r="C65" s="22" t="n"/>
      <c r="D65" s="22" t="n"/>
      <c r="E65" s="24" t="n"/>
      <c r="F65" s="24" t="n"/>
      <c r="G65" s="24" t="n"/>
      <c r="H65" s="25" t="n"/>
      <c r="I65" s="26">
        <f>IF(B65="","",DATE(YEAR(B65),MONTH(B65),1))</f>
        <v/>
      </c>
      <c r="J65" s="27">
        <f>IF(E65="","",IFERROR(VLOOKUP(E65,Setup!$H$2:$I$20,2,FALSE),"Category not found"))</f>
        <v/>
      </c>
      <c r="K65" s="27">
        <f>IF(COUNTA(A65:H65)=0,"",IF(A65="","Missing transaction ID",IF(COUNTIF($A$2:$A$501,A65)&gt;1,"Duplicate transaction ID",IF(B65="","Missing date",IF(C65="","Missing status",IF(D65="","Missing entry type",IF(E65="","Missing category",IF(F65="","Missing service line",IF(G65="","Missing description",IF(OR(H65="",H65&lt;=0),"Enter a positive amount",IF(J65="Category not found","Category not found",IF(J65&lt;&gt;D65,"Category does not match entry type",IF(OR(AND(D65="Overhead",F65&lt;&gt;"Companywide"),AND(OR(D65="Revenue",D65="Direct Cost"),F65="Companywide")),"Check service line","OK")))))))))))))</f>
        <v/>
      </c>
    </row>
    <row r="66">
      <c r="A66" s="22" t="n"/>
      <c r="B66" s="23" t="n"/>
      <c r="C66" s="22" t="n"/>
      <c r="D66" s="22" t="n"/>
      <c r="E66" s="24" t="n"/>
      <c r="F66" s="24" t="n"/>
      <c r="G66" s="24" t="n"/>
      <c r="H66" s="25" t="n"/>
      <c r="I66" s="26">
        <f>IF(B66="","",DATE(YEAR(B66),MONTH(B66),1))</f>
        <v/>
      </c>
      <c r="J66" s="27">
        <f>IF(E66="","",IFERROR(VLOOKUP(E66,Setup!$H$2:$I$20,2,FALSE),"Category not found"))</f>
        <v/>
      </c>
      <c r="K66" s="27">
        <f>IF(COUNTA(A66:H66)=0,"",IF(A66="","Missing transaction ID",IF(COUNTIF($A$2:$A$501,A66)&gt;1,"Duplicate transaction ID",IF(B66="","Missing date",IF(C66="","Missing status",IF(D66="","Missing entry type",IF(E66="","Missing category",IF(F66="","Missing service line",IF(G66="","Missing description",IF(OR(H66="",H66&lt;=0),"Enter a positive amount",IF(J66="Category not found","Category not found",IF(J66&lt;&gt;D66,"Category does not match entry type",IF(OR(AND(D66="Overhead",F66&lt;&gt;"Companywide"),AND(OR(D66="Revenue",D66="Direct Cost"),F66="Companywide")),"Check service line","OK")))))))))))))</f>
        <v/>
      </c>
    </row>
    <row r="67">
      <c r="A67" s="22" t="n"/>
      <c r="B67" s="23" t="n"/>
      <c r="C67" s="22" t="n"/>
      <c r="D67" s="22" t="n"/>
      <c r="E67" s="24" t="n"/>
      <c r="F67" s="24" t="n"/>
      <c r="G67" s="24" t="n"/>
      <c r="H67" s="25" t="n"/>
      <c r="I67" s="26">
        <f>IF(B67="","",DATE(YEAR(B67),MONTH(B67),1))</f>
        <v/>
      </c>
      <c r="J67" s="27">
        <f>IF(E67="","",IFERROR(VLOOKUP(E67,Setup!$H$2:$I$20,2,FALSE),"Category not found"))</f>
        <v/>
      </c>
      <c r="K67" s="27">
        <f>IF(COUNTA(A67:H67)=0,"",IF(A67="","Missing transaction ID",IF(COUNTIF($A$2:$A$501,A67)&gt;1,"Duplicate transaction ID",IF(B67="","Missing date",IF(C67="","Missing status",IF(D67="","Missing entry type",IF(E67="","Missing category",IF(F67="","Missing service line",IF(G67="","Missing description",IF(OR(H67="",H67&lt;=0),"Enter a positive amount",IF(J67="Category not found","Category not found",IF(J67&lt;&gt;D67,"Category does not match entry type",IF(OR(AND(D67="Overhead",F67&lt;&gt;"Companywide"),AND(OR(D67="Revenue",D67="Direct Cost"),F67="Companywide")),"Check service line","OK")))))))))))))</f>
        <v/>
      </c>
    </row>
    <row r="68">
      <c r="A68" s="22" t="n"/>
      <c r="B68" s="23" t="n"/>
      <c r="C68" s="22" t="n"/>
      <c r="D68" s="22" t="n"/>
      <c r="E68" s="24" t="n"/>
      <c r="F68" s="24" t="n"/>
      <c r="G68" s="24" t="n"/>
      <c r="H68" s="25" t="n"/>
      <c r="I68" s="26">
        <f>IF(B68="","",DATE(YEAR(B68),MONTH(B68),1))</f>
        <v/>
      </c>
      <c r="J68" s="27">
        <f>IF(E68="","",IFERROR(VLOOKUP(E68,Setup!$H$2:$I$20,2,FALSE),"Category not found"))</f>
        <v/>
      </c>
      <c r="K68" s="27">
        <f>IF(COUNTA(A68:H68)=0,"",IF(A68="","Missing transaction ID",IF(COUNTIF($A$2:$A$501,A68)&gt;1,"Duplicate transaction ID",IF(B68="","Missing date",IF(C68="","Missing status",IF(D68="","Missing entry type",IF(E68="","Missing category",IF(F68="","Missing service line",IF(G68="","Missing description",IF(OR(H68="",H68&lt;=0),"Enter a positive amount",IF(J68="Category not found","Category not found",IF(J68&lt;&gt;D68,"Category does not match entry type",IF(OR(AND(D68="Overhead",F68&lt;&gt;"Companywide"),AND(OR(D68="Revenue",D68="Direct Cost"),F68="Companywide")),"Check service line","OK")))))))))))))</f>
        <v/>
      </c>
    </row>
    <row r="69">
      <c r="A69" s="22" t="n"/>
      <c r="B69" s="23" t="n"/>
      <c r="C69" s="22" t="n"/>
      <c r="D69" s="22" t="n"/>
      <c r="E69" s="24" t="n"/>
      <c r="F69" s="24" t="n"/>
      <c r="G69" s="24" t="n"/>
      <c r="H69" s="25" t="n"/>
      <c r="I69" s="26">
        <f>IF(B69="","",DATE(YEAR(B69),MONTH(B69),1))</f>
        <v/>
      </c>
      <c r="J69" s="27">
        <f>IF(E69="","",IFERROR(VLOOKUP(E69,Setup!$H$2:$I$20,2,FALSE),"Category not found"))</f>
        <v/>
      </c>
      <c r="K69" s="27">
        <f>IF(COUNTA(A69:H69)=0,"",IF(A69="","Missing transaction ID",IF(COUNTIF($A$2:$A$501,A69)&gt;1,"Duplicate transaction ID",IF(B69="","Missing date",IF(C69="","Missing status",IF(D69="","Missing entry type",IF(E69="","Missing category",IF(F69="","Missing service line",IF(G69="","Missing description",IF(OR(H69="",H69&lt;=0),"Enter a positive amount",IF(J69="Category not found","Category not found",IF(J69&lt;&gt;D69,"Category does not match entry type",IF(OR(AND(D69="Overhead",F69&lt;&gt;"Companywide"),AND(OR(D69="Revenue",D69="Direct Cost"),F69="Companywide")),"Check service line","OK")))))))))))))</f>
        <v/>
      </c>
    </row>
    <row r="70">
      <c r="A70" s="22" t="n"/>
      <c r="B70" s="23" t="n"/>
      <c r="C70" s="22" t="n"/>
      <c r="D70" s="22" t="n"/>
      <c r="E70" s="24" t="n"/>
      <c r="F70" s="24" t="n"/>
      <c r="G70" s="24" t="n"/>
      <c r="H70" s="25" t="n"/>
      <c r="I70" s="26">
        <f>IF(B70="","",DATE(YEAR(B70),MONTH(B70),1))</f>
        <v/>
      </c>
      <c r="J70" s="27">
        <f>IF(E70="","",IFERROR(VLOOKUP(E70,Setup!$H$2:$I$20,2,FALSE),"Category not found"))</f>
        <v/>
      </c>
      <c r="K70" s="27">
        <f>IF(COUNTA(A70:H70)=0,"",IF(A70="","Missing transaction ID",IF(COUNTIF($A$2:$A$501,A70)&gt;1,"Duplicate transaction ID",IF(B70="","Missing date",IF(C70="","Missing status",IF(D70="","Missing entry type",IF(E70="","Missing category",IF(F70="","Missing service line",IF(G70="","Missing description",IF(OR(H70="",H70&lt;=0),"Enter a positive amount",IF(J70="Category not found","Category not found",IF(J70&lt;&gt;D70,"Category does not match entry type",IF(OR(AND(D70="Overhead",F70&lt;&gt;"Companywide"),AND(OR(D70="Revenue",D70="Direct Cost"),F70="Companywide")),"Check service line","OK")))))))))))))</f>
        <v/>
      </c>
    </row>
    <row r="71">
      <c r="A71" s="22" t="n"/>
      <c r="B71" s="23" t="n"/>
      <c r="C71" s="22" t="n"/>
      <c r="D71" s="22" t="n"/>
      <c r="E71" s="24" t="n"/>
      <c r="F71" s="24" t="n"/>
      <c r="G71" s="24" t="n"/>
      <c r="H71" s="25" t="n"/>
      <c r="I71" s="26">
        <f>IF(B71="","",DATE(YEAR(B71),MONTH(B71),1))</f>
        <v/>
      </c>
      <c r="J71" s="27">
        <f>IF(E71="","",IFERROR(VLOOKUP(E71,Setup!$H$2:$I$20,2,FALSE),"Category not found"))</f>
        <v/>
      </c>
      <c r="K71" s="27">
        <f>IF(COUNTA(A71:H71)=0,"",IF(A71="","Missing transaction ID",IF(COUNTIF($A$2:$A$501,A71)&gt;1,"Duplicate transaction ID",IF(B71="","Missing date",IF(C71="","Missing status",IF(D71="","Missing entry type",IF(E71="","Missing category",IF(F71="","Missing service line",IF(G71="","Missing description",IF(OR(H71="",H71&lt;=0),"Enter a positive amount",IF(J71="Category not found","Category not found",IF(J71&lt;&gt;D71,"Category does not match entry type",IF(OR(AND(D71="Overhead",F71&lt;&gt;"Companywide"),AND(OR(D71="Revenue",D71="Direct Cost"),F71="Companywide")),"Check service line","OK")))))))))))))</f>
        <v/>
      </c>
    </row>
    <row r="72">
      <c r="A72" s="22" t="n"/>
      <c r="B72" s="23" t="n"/>
      <c r="C72" s="22" t="n"/>
      <c r="D72" s="22" t="n"/>
      <c r="E72" s="24" t="n"/>
      <c r="F72" s="24" t="n"/>
      <c r="G72" s="24" t="n"/>
      <c r="H72" s="25" t="n"/>
      <c r="I72" s="26">
        <f>IF(B72="","",DATE(YEAR(B72),MONTH(B72),1))</f>
        <v/>
      </c>
      <c r="J72" s="27">
        <f>IF(E72="","",IFERROR(VLOOKUP(E72,Setup!$H$2:$I$20,2,FALSE),"Category not found"))</f>
        <v/>
      </c>
      <c r="K72" s="27">
        <f>IF(COUNTA(A72:H72)=0,"",IF(A72="","Missing transaction ID",IF(COUNTIF($A$2:$A$501,A72)&gt;1,"Duplicate transaction ID",IF(B72="","Missing date",IF(C72="","Missing status",IF(D72="","Missing entry type",IF(E72="","Missing category",IF(F72="","Missing service line",IF(G72="","Missing description",IF(OR(H72="",H72&lt;=0),"Enter a positive amount",IF(J72="Category not found","Category not found",IF(J72&lt;&gt;D72,"Category does not match entry type",IF(OR(AND(D72="Overhead",F72&lt;&gt;"Companywide"),AND(OR(D72="Revenue",D72="Direct Cost"),F72="Companywide")),"Check service line","OK")))))))))))))</f>
        <v/>
      </c>
    </row>
    <row r="73">
      <c r="A73" s="22" t="n"/>
      <c r="B73" s="23" t="n"/>
      <c r="C73" s="22" t="n"/>
      <c r="D73" s="22" t="n"/>
      <c r="E73" s="24" t="n"/>
      <c r="F73" s="24" t="n"/>
      <c r="G73" s="24" t="n"/>
      <c r="H73" s="25" t="n"/>
      <c r="I73" s="26">
        <f>IF(B73="","",DATE(YEAR(B73),MONTH(B73),1))</f>
        <v/>
      </c>
      <c r="J73" s="27">
        <f>IF(E73="","",IFERROR(VLOOKUP(E73,Setup!$H$2:$I$20,2,FALSE),"Category not found"))</f>
        <v/>
      </c>
      <c r="K73" s="27">
        <f>IF(COUNTA(A73:H73)=0,"",IF(A73="","Missing transaction ID",IF(COUNTIF($A$2:$A$501,A73)&gt;1,"Duplicate transaction ID",IF(B73="","Missing date",IF(C73="","Missing status",IF(D73="","Missing entry type",IF(E73="","Missing category",IF(F73="","Missing service line",IF(G73="","Missing description",IF(OR(H73="",H73&lt;=0),"Enter a positive amount",IF(J73="Category not found","Category not found",IF(J73&lt;&gt;D73,"Category does not match entry type",IF(OR(AND(D73="Overhead",F73&lt;&gt;"Companywide"),AND(OR(D73="Revenue",D73="Direct Cost"),F73="Companywide")),"Check service line","OK")))))))))))))</f>
        <v/>
      </c>
    </row>
    <row r="74">
      <c r="A74" s="22" t="n"/>
      <c r="B74" s="23" t="n"/>
      <c r="C74" s="22" t="n"/>
      <c r="D74" s="22" t="n"/>
      <c r="E74" s="24" t="n"/>
      <c r="F74" s="24" t="n"/>
      <c r="G74" s="24" t="n"/>
      <c r="H74" s="25" t="n"/>
      <c r="I74" s="26">
        <f>IF(B74="","",DATE(YEAR(B74),MONTH(B74),1))</f>
        <v/>
      </c>
      <c r="J74" s="27">
        <f>IF(E74="","",IFERROR(VLOOKUP(E74,Setup!$H$2:$I$20,2,FALSE),"Category not found"))</f>
        <v/>
      </c>
      <c r="K74" s="27">
        <f>IF(COUNTA(A74:H74)=0,"",IF(A74="","Missing transaction ID",IF(COUNTIF($A$2:$A$501,A74)&gt;1,"Duplicate transaction ID",IF(B74="","Missing date",IF(C74="","Missing status",IF(D74="","Missing entry type",IF(E74="","Missing category",IF(F74="","Missing service line",IF(G74="","Missing description",IF(OR(H74="",H74&lt;=0),"Enter a positive amount",IF(J74="Category not found","Category not found",IF(J74&lt;&gt;D74,"Category does not match entry type",IF(OR(AND(D74="Overhead",F74&lt;&gt;"Companywide"),AND(OR(D74="Revenue",D74="Direct Cost"),F74="Companywide")),"Check service line","OK")))))))))))))</f>
        <v/>
      </c>
    </row>
    <row r="75">
      <c r="A75" s="22" t="n"/>
      <c r="B75" s="23" t="n"/>
      <c r="C75" s="22" t="n"/>
      <c r="D75" s="22" t="n"/>
      <c r="E75" s="24" t="n"/>
      <c r="F75" s="24" t="n"/>
      <c r="G75" s="24" t="n"/>
      <c r="H75" s="25" t="n"/>
      <c r="I75" s="26">
        <f>IF(B75="","",DATE(YEAR(B75),MONTH(B75),1))</f>
        <v/>
      </c>
      <c r="J75" s="27">
        <f>IF(E75="","",IFERROR(VLOOKUP(E75,Setup!$H$2:$I$20,2,FALSE),"Category not found"))</f>
        <v/>
      </c>
      <c r="K75" s="27">
        <f>IF(COUNTA(A75:H75)=0,"",IF(A75="","Missing transaction ID",IF(COUNTIF($A$2:$A$501,A75)&gt;1,"Duplicate transaction ID",IF(B75="","Missing date",IF(C75="","Missing status",IF(D75="","Missing entry type",IF(E75="","Missing category",IF(F75="","Missing service line",IF(G75="","Missing description",IF(OR(H75="",H75&lt;=0),"Enter a positive amount",IF(J75="Category not found","Category not found",IF(J75&lt;&gt;D75,"Category does not match entry type",IF(OR(AND(D75="Overhead",F75&lt;&gt;"Companywide"),AND(OR(D75="Revenue",D75="Direct Cost"),F75="Companywide")),"Check service line","OK")))))))))))))</f>
        <v/>
      </c>
    </row>
    <row r="76">
      <c r="A76" s="22" t="n"/>
      <c r="B76" s="23" t="n"/>
      <c r="C76" s="22" t="n"/>
      <c r="D76" s="22" t="n"/>
      <c r="E76" s="24" t="n"/>
      <c r="F76" s="24" t="n"/>
      <c r="G76" s="24" t="n"/>
      <c r="H76" s="25" t="n"/>
      <c r="I76" s="26">
        <f>IF(B76="","",DATE(YEAR(B76),MONTH(B76),1))</f>
        <v/>
      </c>
      <c r="J76" s="27">
        <f>IF(E76="","",IFERROR(VLOOKUP(E76,Setup!$H$2:$I$20,2,FALSE),"Category not found"))</f>
        <v/>
      </c>
      <c r="K76" s="27">
        <f>IF(COUNTA(A76:H76)=0,"",IF(A76="","Missing transaction ID",IF(COUNTIF($A$2:$A$501,A76)&gt;1,"Duplicate transaction ID",IF(B76="","Missing date",IF(C76="","Missing status",IF(D76="","Missing entry type",IF(E76="","Missing category",IF(F76="","Missing service line",IF(G76="","Missing description",IF(OR(H76="",H76&lt;=0),"Enter a positive amount",IF(J76="Category not found","Category not found",IF(J76&lt;&gt;D76,"Category does not match entry type",IF(OR(AND(D76="Overhead",F76&lt;&gt;"Companywide"),AND(OR(D76="Revenue",D76="Direct Cost"),F76="Companywide")),"Check service line","OK")))))))))))))</f>
        <v/>
      </c>
    </row>
    <row r="77">
      <c r="A77" s="22" t="n"/>
      <c r="B77" s="23" t="n"/>
      <c r="C77" s="22" t="n"/>
      <c r="D77" s="22" t="n"/>
      <c r="E77" s="24" t="n"/>
      <c r="F77" s="24" t="n"/>
      <c r="G77" s="24" t="n"/>
      <c r="H77" s="25" t="n"/>
      <c r="I77" s="26">
        <f>IF(B77="","",DATE(YEAR(B77),MONTH(B77),1))</f>
        <v/>
      </c>
      <c r="J77" s="27">
        <f>IF(E77="","",IFERROR(VLOOKUP(E77,Setup!$H$2:$I$20,2,FALSE),"Category not found"))</f>
        <v/>
      </c>
      <c r="K77" s="27">
        <f>IF(COUNTA(A77:H77)=0,"",IF(A77="","Missing transaction ID",IF(COUNTIF($A$2:$A$501,A77)&gt;1,"Duplicate transaction ID",IF(B77="","Missing date",IF(C77="","Missing status",IF(D77="","Missing entry type",IF(E77="","Missing category",IF(F77="","Missing service line",IF(G77="","Missing description",IF(OR(H77="",H77&lt;=0),"Enter a positive amount",IF(J77="Category not found","Category not found",IF(J77&lt;&gt;D77,"Category does not match entry type",IF(OR(AND(D77="Overhead",F77&lt;&gt;"Companywide"),AND(OR(D77="Revenue",D77="Direct Cost"),F77="Companywide")),"Check service line","OK")))))))))))))</f>
        <v/>
      </c>
    </row>
    <row r="78">
      <c r="A78" s="22" t="n"/>
      <c r="B78" s="23" t="n"/>
      <c r="C78" s="22" t="n"/>
      <c r="D78" s="22" t="n"/>
      <c r="E78" s="24" t="n"/>
      <c r="F78" s="24" t="n"/>
      <c r="G78" s="24" t="n"/>
      <c r="H78" s="25" t="n"/>
      <c r="I78" s="26">
        <f>IF(B78="","",DATE(YEAR(B78),MONTH(B78),1))</f>
        <v/>
      </c>
      <c r="J78" s="27">
        <f>IF(E78="","",IFERROR(VLOOKUP(E78,Setup!$H$2:$I$20,2,FALSE),"Category not found"))</f>
        <v/>
      </c>
      <c r="K78" s="27">
        <f>IF(COUNTA(A78:H78)=0,"",IF(A78="","Missing transaction ID",IF(COUNTIF($A$2:$A$501,A78)&gt;1,"Duplicate transaction ID",IF(B78="","Missing date",IF(C78="","Missing status",IF(D78="","Missing entry type",IF(E78="","Missing category",IF(F78="","Missing service line",IF(G78="","Missing description",IF(OR(H78="",H78&lt;=0),"Enter a positive amount",IF(J78="Category not found","Category not found",IF(J78&lt;&gt;D78,"Category does not match entry type",IF(OR(AND(D78="Overhead",F78&lt;&gt;"Companywide"),AND(OR(D78="Revenue",D78="Direct Cost"),F78="Companywide")),"Check service line","OK")))))))))))))</f>
        <v/>
      </c>
    </row>
    <row r="79">
      <c r="A79" s="22" t="n"/>
      <c r="B79" s="23" t="n"/>
      <c r="C79" s="22" t="n"/>
      <c r="D79" s="22" t="n"/>
      <c r="E79" s="24" t="n"/>
      <c r="F79" s="24" t="n"/>
      <c r="G79" s="24" t="n"/>
      <c r="H79" s="25" t="n"/>
      <c r="I79" s="26">
        <f>IF(B79="","",DATE(YEAR(B79),MONTH(B79),1))</f>
        <v/>
      </c>
      <c r="J79" s="27">
        <f>IF(E79="","",IFERROR(VLOOKUP(E79,Setup!$H$2:$I$20,2,FALSE),"Category not found"))</f>
        <v/>
      </c>
      <c r="K79" s="27">
        <f>IF(COUNTA(A79:H79)=0,"",IF(A79="","Missing transaction ID",IF(COUNTIF($A$2:$A$501,A79)&gt;1,"Duplicate transaction ID",IF(B79="","Missing date",IF(C79="","Missing status",IF(D79="","Missing entry type",IF(E79="","Missing category",IF(F79="","Missing service line",IF(G79="","Missing description",IF(OR(H79="",H79&lt;=0),"Enter a positive amount",IF(J79="Category not found","Category not found",IF(J79&lt;&gt;D79,"Category does not match entry type",IF(OR(AND(D79="Overhead",F79&lt;&gt;"Companywide"),AND(OR(D79="Revenue",D79="Direct Cost"),F79="Companywide")),"Check service line","OK")))))))))))))</f>
        <v/>
      </c>
    </row>
    <row r="80">
      <c r="A80" s="22" t="n"/>
      <c r="B80" s="23" t="n"/>
      <c r="C80" s="22" t="n"/>
      <c r="D80" s="22" t="n"/>
      <c r="E80" s="24" t="n"/>
      <c r="F80" s="24" t="n"/>
      <c r="G80" s="24" t="n"/>
      <c r="H80" s="25" t="n"/>
      <c r="I80" s="26">
        <f>IF(B80="","",DATE(YEAR(B80),MONTH(B80),1))</f>
        <v/>
      </c>
      <c r="J80" s="27">
        <f>IF(E80="","",IFERROR(VLOOKUP(E80,Setup!$H$2:$I$20,2,FALSE),"Category not found"))</f>
        <v/>
      </c>
      <c r="K80" s="27">
        <f>IF(COUNTA(A80:H80)=0,"",IF(A80="","Missing transaction ID",IF(COUNTIF($A$2:$A$501,A80)&gt;1,"Duplicate transaction ID",IF(B80="","Missing date",IF(C80="","Missing status",IF(D80="","Missing entry type",IF(E80="","Missing category",IF(F80="","Missing service line",IF(G80="","Missing description",IF(OR(H80="",H80&lt;=0),"Enter a positive amount",IF(J80="Category not found","Category not found",IF(J80&lt;&gt;D80,"Category does not match entry type",IF(OR(AND(D80="Overhead",F80&lt;&gt;"Companywide"),AND(OR(D80="Revenue",D80="Direct Cost"),F80="Companywide")),"Check service line","OK")))))))))))))</f>
        <v/>
      </c>
    </row>
    <row r="81">
      <c r="A81" s="22" t="n"/>
      <c r="B81" s="23" t="n"/>
      <c r="C81" s="22" t="n"/>
      <c r="D81" s="22" t="n"/>
      <c r="E81" s="24" t="n"/>
      <c r="F81" s="24" t="n"/>
      <c r="G81" s="24" t="n"/>
      <c r="H81" s="25" t="n"/>
      <c r="I81" s="26">
        <f>IF(B81="","",DATE(YEAR(B81),MONTH(B81),1))</f>
        <v/>
      </c>
      <c r="J81" s="27">
        <f>IF(E81="","",IFERROR(VLOOKUP(E81,Setup!$H$2:$I$20,2,FALSE),"Category not found"))</f>
        <v/>
      </c>
      <c r="K81" s="27">
        <f>IF(COUNTA(A81:H81)=0,"",IF(A81="","Missing transaction ID",IF(COUNTIF($A$2:$A$501,A81)&gt;1,"Duplicate transaction ID",IF(B81="","Missing date",IF(C81="","Missing status",IF(D81="","Missing entry type",IF(E81="","Missing category",IF(F81="","Missing service line",IF(G81="","Missing description",IF(OR(H81="",H81&lt;=0),"Enter a positive amount",IF(J81="Category not found","Category not found",IF(J81&lt;&gt;D81,"Category does not match entry type",IF(OR(AND(D81="Overhead",F81&lt;&gt;"Companywide"),AND(OR(D81="Revenue",D81="Direct Cost"),F81="Companywide")),"Check service line","OK")))))))))))))</f>
        <v/>
      </c>
    </row>
    <row r="82">
      <c r="A82" s="22" t="n"/>
      <c r="B82" s="23" t="n"/>
      <c r="C82" s="22" t="n"/>
      <c r="D82" s="22" t="n"/>
      <c r="E82" s="24" t="n"/>
      <c r="F82" s="24" t="n"/>
      <c r="G82" s="24" t="n"/>
      <c r="H82" s="25" t="n"/>
      <c r="I82" s="26">
        <f>IF(B82="","",DATE(YEAR(B82),MONTH(B82),1))</f>
        <v/>
      </c>
      <c r="J82" s="27">
        <f>IF(E82="","",IFERROR(VLOOKUP(E82,Setup!$H$2:$I$20,2,FALSE),"Category not found"))</f>
        <v/>
      </c>
      <c r="K82" s="27">
        <f>IF(COUNTA(A82:H82)=0,"",IF(A82="","Missing transaction ID",IF(COUNTIF($A$2:$A$501,A82)&gt;1,"Duplicate transaction ID",IF(B82="","Missing date",IF(C82="","Missing status",IF(D82="","Missing entry type",IF(E82="","Missing category",IF(F82="","Missing service line",IF(G82="","Missing description",IF(OR(H82="",H82&lt;=0),"Enter a positive amount",IF(J82="Category not found","Category not found",IF(J82&lt;&gt;D82,"Category does not match entry type",IF(OR(AND(D82="Overhead",F82&lt;&gt;"Companywide"),AND(OR(D82="Revenue",D82="Direct Cost"),F82="Companywide")),"Check service line","OK")))))))))))))</f>
        <v/>
      </c>
    </row>
    <row r="83">
      <c r="A83" s="22" t="n"/>
      <c r="B83" s="23" t="n"/>
      <c r="C83" s="22" t="n"/>
      <c r="D83" s="22" t="n"/>
      <c r="E83" s="24" t="n"/>
      <c r="F83" s="24" t="n"/>
      <c r="G83" s="24" t="n"/>
      <c r="H83" s="25" t="n"/>
      <c r="I83" s="26">
        <f>IF(B83="","",DATE(YEAR(B83),MONTH(B83),1))</f>
        <v/>
      </c>
      <c r="J83" s="27">
        <f>IF(E83="","",IFERROR(VLOOKUP(E83,Setup!$H$2:$I$20,2,FALSE),"Category not found"))</f>
        <v/>
      </c>
      <c r="K83" s="27">
        <f>IF(COUNTA(A83:H83)=0,"",IF(A83="","Missing transaction ID",IF(COUNTIF($A$2:$A$501,A83)&gt;1,"Duplicate transaction ID",IF(B83="","Missing date",IF(C83="","Missing status",IF(D83="","Missing entry type",IF(E83="","Missing category",IF(F83="","Missing service line",IF(G83="","Missing description",IF(OR(H83="",H83&lt;=0),"Enter a positive amount",IF(J83="Category not found","Category not found",IF(J83&lt;&gt;D83,"Category does not match entry type",IF(OR(AND(D83="Overhead",F83&lt;&gt;"Companywide"),AND(OR(D83="Revenue",D83="Direct Cost"),F83="Companywide")),"Check service line","OK")))))))))))))</f>
        <v/>
      </c>
    </row>
    <row r="84">
      <c r="A84" s="22" t="n"/>
      <c r="B84" s="23" t="n"/>
      <c r="C84" s="22" t="n"/>
      <c r="D84" s="22" t="n"/>
      <c r="E84" s="24" t="n"/>
      <c r="F84" s="24" t="n"/>
      <c r="G84" s="24" t="n"/>
      <c r="H84" s="25" t="n"/>
      <c r="I84" s="26">
        <f>IF(B84="","",DATE(YEAR(B84),MONTH(B84),1))</f>
        <v/>
      </c>
      <c r="J84" s="27">
        <f>IF(E84="","",IFERROR(VLOOKUP(E84,Setup!$H$2:$I$20,2,FALSE),"Category not found"))</f>
        <v/>
      </c>
      <c r="K84" s="27">
        <f>IF(COUNTA(A84:H84)=0,"",IF(A84="","Missing transaction ID",IF(COUNTIF($A$2:$A$501,A84)&gt;1,"Duplicate transaction ID",IF(B84="","Missing date",IF(C84="","Missing status",IF(D84="","Missing entry type",IF(E84="","Missing category",IF(F84="","Missing service line",IF(G84="","Missing description",IF(OR(H84="",H84&lt;=0),"Enter a positive amount",IF(J84="Category not found","Category not found",IF(J84&lt;&gt;D84,"Category does not match entry type",IF(OR(AND(D84="Overhead",F84&lt;&gt;"Companywide"),AND(OR(D84="Revenue",D84="Direct Cost"),F84="Companywide")),"Check service line","OK")))))))))))))</f>
        <v/>
      </c>
    </row>
    <row r="85">
      <c r="A85" s="22" t="n"/>
      <c r="B85" s="23" t="n"/>
      <c r="C85" s="22" t="n"/>
      <c r="D85" s="22" t="n"/>
      <c r="E85" s="24" t="n"/>
      <c r="F85" s="24" t="n"/>
      <c r="G85" s="24" t="n"/>
      <c r="H85" s="25" t="n"/>
      <c r="I85" s="26">
        <f>IF(B85="","",DATE(YEAR(B85),MONTH(B85),1))</f>
        <v/>
      </c>
      <c r="J85" s="27">
        <f>IF(E85="","",IFERROR(VLOOKUP(E85,Setup!$H$2:$I$20,2,FALSE),"Category not found"))</f>
        <v/>
      </c>
      <c r="K85" s="27">
        <f>IF(COUNTA(A85:H85)=0,"",IF(A85="","Missing transaction ID",IF(COUNTIF($A$2:$A$501,A85)&gt;1,"Duplicate transaction ID",IF(B85="","Missing date",IF(C85="","Missing status",IF(D85="","Missing entry type",IF(E85="","Missing category",IF(F85="","Missing service line",IF(G85="","Missing description",IF(OR(H85="",H85&lt;=0),"Enter a positive amount",IF(J85="Category not found","Category not found",IF(J85&lt;&gt;D85,"Category does not match entry type",IF(OR(AND(D85="Overhead",F85&lt;&gt;"Companywide"),AND(OR(D85="Revenue",D85="Direct Cost"),F85="Companywide")),"Check service line","OK")))))))))))))</f>
        <v/>
      </c>
    </row>
    <row r="86">
      <c r="A86" s="22" t="n"/>
      <c r="B86" s="23" t="n"/>
      <c r="C86" s="22" t="n"/>
      <c r="D86" s="22" t="n"/>
      <c r="E86" s="24" t="n"/>
      <c r="F86" s="24" t="n"/>
      <c r="G86" s="24" t="n"/>
      <c r="H86" s="25" t="n"/>
      <c r="I86" s="26">
        <f>IF(B86="","",DATE(YEAR(B86),MONTH(B86),1))</f>
        <v/>
      </c>
      <c r="J86" s="27">
        <f>IF(E86="","",IFERROR(VLOOKUP(E86,Setup!$H$2:$I$20,2,FALSE),"Category not found"))</f>
        <v/>
      </c>
      <c r="K86" s="27">
        <f>IF(COUNTA(A86:H86)=0,"",IF(A86="","Missing transaction ID",IF(COUNTIF($A$2:$A$501,A86)&gt;1,"Duplicate transaction ID",IF(B86="","Missing date",IF(C86="","Missing status",IF(D86="","Missing entry type",IF(E86="","Missing category",IF(F86="","Missing service line",IF(G86="","Missing description",IF(OR(H86="",H86&lt;=0),"Enter a positive amount",IF(J86="Category not found","Category not found",IF(J86&lt;&gt;D86,"Category does not match entry type",IF(OR(AND(D86="Overhead",F86&lt;&gt;"Companywide"),AND(OR(D86="Revenue",D86="Direct Cost"),F86="Companywide")),"Check service line","OK")))))))))))))</f>
        <v/>
      </c>
    </row>
    <row r="87">
      <c r="A87" s="22" t="n"/>
      <c r="B87" s="23" t="n"/>
      <c r="C87" s="22" t="n"/>
      <c r="D87" s="22" t="n"/>
      <c r="E87" s="24" t="n"/>
      <c r="F87" s="24" t="n"/>
      <c r="G87" s="24" t="n"/>
      <c r="H87" s="25" t="n"/>
      <c r="I87" s="26">
        <f>IF(B87="","",DATE(YEAR(B87),MONTH(B87),1))</f>
        <v/>
      </c>
      <c r="J87" s="27">
        <f>IF(E87="","",IFERROR(VLOOKUP(E87,Setup!$H$2:$I$20,2,FALSE),"Category not found"))</f>
        <v/>
      </c>
      <c r="K87" s="27">
        <f>IF(COUNTA(A87:H87)=0,"",IF(A87="","Missing transaction ID",IF(COUNTIF($A$2:$A$501,A87)&gt;1,"Duplicate transaction ID",IF(B87="","Missing date",IF(C87="","Missing status",IF(D87="","Missing entry type",IF(E87="","Missing category",IF(F87="","Missing service line",IF(G87="","Missing description",IF(OR(H87="",H87&lt;=0),"Enter a positive amount",IF(J87="Category not found","Category not found",IF(J87&lt;&gt;D87,"Category does not match entry type",IF(OR(AND(D87="Overhead",F87&lt;&gt;"Companywide"),AND(OR(D87="Revenue",D87="Direct Cost"),F87="Companywide")),"Check service line","OK")))))))))))))</f>
        <v/>
      </c>
    </row>
    <row r="88">
      <c r="A88" s="22" t="n"/>
      <c r="B88" s="23" t="n"/>
      <c r="C88" s="22" t="n"/>
      <c r="D88" s="22" t="n"/>
      <c r="E88" s="24" t="n"/>
      <c r="F88" s="24" t="n"/>
      <c r="G88" s="24" t="n"/>
      <c r="H88" s="25" t="n"/>
      <c r="I88" s="26">
        <f>IF(B88="","",DATE(YEAR(B88),MONTH(B88),1))</f>
        <v/>
      </c>
      <c r="J88" s="27">
        <f>IF(E88="","",IFERROR(VLOOKUP(E88,Setup!$H$2:$I$20,2,FALSE),"Category not found"))</f>
        <v/>
      </c>
      <c r="K88" s="27">
        <f>IF(COUNTA(A88:H88)=0,"",IF(A88="","Missing transaction ID",IF(COUNTIF($A$2:$A$501,A88)&gt;1,"Duplicate transaction ID",IF(B88="","Missing date",IF(C88="","Missing status",IF(D88="","Missing entry type",IF(E88="","Missing category",IF(F88="","Missing service line",IF(G88="","Missing description",IF(OR(H88="",H88&lt;=0),"Enter a positive amount",IF(J88="Category not found","Category not found",IF(J88&lt;&gt;D88,"Category does not match entry type",IF(OR(AND(D88="Overhead",F88&lt;&gt;"Companywide"),AND(OR(D88="Revenue",D88="Direct Cost"),F88="Companywide")),"Check service line","OK")))))))))))))</f>
        <v/>
      </c>
    </row>
    <row r="89">
      <c r="A89" s="22" t="n"/>
      <c r="B89" s="23" t="n"/>
      <c r="C89" s="22" t="n"/>
      <c r="D89" s="22" t="n"/>
      <c r="E89" s="24" t="n"/>
      <c r="F89" s="24" t="n"/>
      <c r="G89" s="24" t="n"/>
      <c r="H89" s="25" t="n"/>
      <c r="I89" s="26">
        <f>IF(B89="","",DATE(YEAR(B89),MONTH(B89),1))</f>
        <v/>
      </c>
      <c r="J89" s="27">
        <f>IF(E89="","",IFERROR(VLOOKUP(E89,Setup!$H$2:$I$20,2,FALSE),"Category not found"))</f>
        <v/>
      </c>
      <c r="K89" s="27">
        <f>IF(COUNTA(A89:H89)=0,"",IF(A89="","Missing transaction ID",IF(COUNTIF($A$2:$A$501,A89)&gt;1,"Duplicate transaction ID",IF(B89="","Missing date",IF(C89="","Missing status",IF(D89="","Missing entry type",IF(E89="","Missing category",IF(F89="","Missing service line",IF(G89="","Missing description",IF(OR(H89="",H89&lt;=0),"Enter a positive amount",IF(J89="Category not found","Category not found",IF(J89&lt;&gt;D89,"Category does not match entry type",IF(OR(AND(D89="Overhead",F89&lt;&gt;"Companywide"),AND(OR(D89="Revenue",D89="Direct Cost"),F89="Companywide")),"Check service line","OK")))))))))))))</f>
        <v/>
      </c>
    </row>
    <row r="90">
      <c r="A90" s="22" t="n"/>
      <c r="B90" s="23" t="n"/>
      <c r="C90" s="22" t="n"/>
      <c r="D90" s="22" t="n"/>
      <c r="E90" s="24" t="n"/>
      <c r="F90" s="24" t="n"/>
      <c r="G90" s="24" t="n"/>
      <c r="H90" s="25" t="n"/>
      <c r="I90" s="26">
        <f>IF(B90="","",DATE(YEAR(B90),MONTH(B90),1))</f>
        <v/>
      </c>
      <c r="J90" s="27">
        <f>IF(E90="","",IFERROR(VLOOKUP(E90,Setup!$H$2:$I$20,2,FALSE),"Category not found"))</f>
        <v/>
      </c>
      <c r="K90" s="27">
        <f>IF(COUNTA(A90:H90)=0,"",IF(A90="","Missing transaction ID",IF(COUNTIF($A$2:$A$501,A90)&gt;1,"Duplicate transaction ID",IF(B90="","Missing date",IF(C90="","Missing status",IF(D90="","Missing entry type",IF(E90="","Missing category",IF(F90="","Missing service line",IF(G90="","Missing description",IF(OR(H90="",H90&lt;=0),"Enter a positive amount",IF(J90="Category not found","Category not found",IF(J90&lt;&gt;D90,"Category does not match entry type",IF(OR(AND(D90="Overhead",F90&lt;&gt;"Companywide"),AND(OR(D90="Revenue",D90="Direct Cost"),F90="Companywide")),"Check service line","OK")))))))))))))</f>
        <v/>
      </c>
    </row>
    <row r="91">
      <c r="A91" s="22" t="n"/>
      <c r="B91" s="23" t="n"/>
      <c r="C91" s="22" t="n"/>
      <c r="D91" s="22" t="n"/>
      <c r="E91" s="24" t="n"/>
      <c r="F91" s="24" t="n"/>
      <c r="G91" s="24" t="n"/>
      <c r="H91" s="25" t="n"/>
      <c r="I91" s="26">
        <f>IF(B91="","",DATE(YEAR(B91),MONTH(B91),1))</f>
        <v/>
      </c>
      <c r="J91" s="27">
        <f>IF(E91="","",IFERROR(VLOOKUP(E91,Setup!$H$2:$I$20,2,FALSE),"Category not found"))</f>
        <v/>
      </c>
      <c r="K91" s="27">
        <f>IF(COUNTA(A91:H91)=0,"",IF(A91="","Missing transaction ID",IF(COUNTIF($A$2:$A$501,A91)&gt;1,"Duplicate transaction ID",IF(B91="","Missing date",IF(C91="","Missing status",IF(D91="","Missing entry type",IF(E91="","Missing category",IF(F91="","Missing service line",IF(G91="","Missing description",IF(OR(H91="",H91&lt;=0),"Enter a positive amount",IF(J91="Category not found","Category not found",IF(J91&lt;&gt;D91,"Category does not match entry type",IF(OR(AND(D91="Overhead",F91&lt;&gt;"Companywide"),AND(OR(D91="Revenue",D91="Direct Cost"),F91="Companywide")),"Check service line","OK")))))))))))))</f>
        <v/>
      </c>
    </row>
    <row r="92">
      <c r="A92" s="22" t="n"/>
      <c r="B92" s="23" t="n"/>
      <c r="C92" s="22" t="n"/>
      <c r="D92" s="22" t="n"/>
      <c r="E92" s="24" t="n"/>
      <c r="F92" s="24" t="n"/>
      <c r="G92" s="24" t="n"/>
      <c r="H92" s="25" t="n"/>
      <c r="I92" s="26">
        <f>IF(B92="","",DATE(YEAR(B92),MONTH(B92),1))</f>
        <v/>
      </c>
      <c r="J92" s="27">
        <f>IF(E92="","",IFERROR(VLOOKUP(E92,Setup!$H$2:$I$20,2,FALSE),"Category not found"))</f>
        <v/>
      </c>
      <c r="K92" s="27">
        <f>IF(COUNTA(A92:H92)=0,"",IF(A92="","Missing transaction ID",IF(COUNTIF($A$2:$A$501,A92)&gt;1,"Duplicate transaction ID",IF(B92="","Missing date",IF(C92="","Missing status",IF(D92="","Missing entry type",IF(E92="","Missing category",IF(F92="","Missing service line",IF(G92="","Missing description",IF(OR(H92="",H92&lt;=0),"Enter a positive amount",IF(J92="Category not found","Category not found",IF(J92&lt;&gt;D92,"Category does not match entry type",IF(OR(AND(D92="Overhead",F92&lt;&gt;"Companywide"),AND(OR(D92="Revenue",D92="Direct Cost"),F92="Companywide")),"Check service line","OK")))))))))))))</f>
        <v/>
      </c>
    </row>
    <row r="93">
      <c r="A93" s="22" t="n"/>
      <c r="B93" s="23" t="n"/>
      <c r="C93" s="22" t="n"/>
      <c r="D93" s="22" t="n"/>
      <c r="E93" s="24" t="n"/>
      <c r="F93" s="24" t="n"/>
      <c r="G93" s="24" t="n"/>
      <c r="H93" s="25" t="n"/>
      <c r="I93" s="26">
        <f>IF(B93="","",DATE(YEAR(B93),MONTH(B93),1))</f>
        <v/>
      </c>
      <c r="J93" s="27">
        <f>IF(E93="","",IFERROR(VLOOKUP(E93,Setup!$H$2:$I$20,2,FALSE),"Category not found"))</f>
        <v/>
      </c>
      <c r="K93" s="27">
        <f>IF(COUNTA(A93:H93)=0,"",IF(A93="","Missing transaction ID",IF(COUNTIF($A$2:$A$501,A93)&gt;1,"Duplicate transaction ID",IF(B93="","Missing date",IF(C93="","Missing status",IF(D93="","Missing entry type",IF(E93="","Missing category",IF(F93="","Missing service line",IF(G93="","Missing description",IF(OR(H93="",H93&lt;=0),"Enter a positive amount",IF(J93="Category not found","Category not found",IF(J93&lt;&gt;D93,"Category does not match entry type",IF(OR(AND(D93="Overhead",F93&lt;&gt;"Companywide"),AND(OR(D93="Revenue",D93="Direct Cost"),F93="Companywide")),"Check service line","OK")))))))))))))</f>
        <v/>
      </c>
    </row>
    <row r="94">
      <c r="A94" s="22" t="n"/>
      <c r="B94" s="23" t="n"/>
      <c r="C94" s="22" t="n"/>
      <c r="D94" s="22" t="n"/>
      <c r="E94" s="24" t="n"/>
      <c r="F94" s="24" t="n"/>
      <c r="G94" s="24" t="n"/>
      <c r="H94" s="25" t="n"/>
      <c r="I94" s="26">
        <f>IF(B94="","",DATE(YEAR(B94),MONTH(B94),1))</f>
        <v/>
      </c>
      <c r="J94" s="27">
        <f>IF(E94="","",IFERROR(VLOOKUP(E94,Setup!$H$2:$I$20,2,FALSE),"Category not found"))</f>
        <v/>
      </c>
      <c r="K94" s="27">
        <f>IF(COUNTA(A94:H94)=0,"",IF(A94="","Missing transaction ID",IF(COUNTIF($A$2:$A$501,A94)&gt;1,"Duplicate transaction ID",IF(B94="","Missing date",IF(C94="","Missing status",IF(D94="","Missing entry type",IF(E94="","Missing category",IF(F94="","Missing service line",IF(G94="","Missing description",IF(OR(H94="",H94&lt;=0),"Enter a positive amount",IF(J94="Category not found","Category not found",IF(J94&lt;&gt;D94,"Category does not match entry type",IF(OR(AND(D94="Overhead",F94&lt;&gt;"Companywide"),AND(OR(D94="Revenue",D94="Direct Cost"),F94="Companywide")),"Check service line","OK")))))))))))))</f>
        <v/>
      </c>
    </row>
    <row r="95">
      <c r="A95" s="22" t="n"/>
      <c r="B95" s="23" t="n"/>
      <c r="C95" s="22" t="n"/>
      <c r="D95" s="22" t="n"/>
      <c r="E95" s="24" t="n"/>
      <c r="F95" s="24" t="n"/>
      <c r="G95" s="24" t="n"/>
      <c r="H95" s="25" t="n"/>
      <c r="I95" s="26">
        <f>IF(B95="","",DATE(YEAR(B95),MONTH(B95),1))</f>
        <v/>
      </c>
      <c r="J95" s="27">
        <f>IF(E95="","",IFERROR(VLOOKUP(E95,Setup!$H$2:$I$20,2,FALSE),"Category not found"))</f>
        <v/>
      </c>
      <c r="K95" s="27">
        <f>IF(COUNTA(A95:H95)=0,"",IF(A95="","Missing transaction ID",IF(COUNTIF($A$2:$A$501,A95)&gt;1,"Duplicate transaction ID",IF(B95="","Missing date",IF(C95="","Missing status",IF(D95="","Missing entry type",IF(E95="","Missing category",IF(F95="","Missing service line",IF(G95="","Missing description",IF(OR(H95="",H95&lt;=0),"Enter a positive amount",IF(J95="Category not found","Category not found",IF(J95&lt;&gt;D95,"Category does not match entry type",IF(OR(AND(D95="Overhead",F95&lt;&gt;"Companywide"),AND(OR(D95="Revenue",D95="Direct Cost"),F95="Companywide")),"Check service line","OK")))))))))))))</f>
        <v/>
      </c>
    </row>
    <row r="96">
      <c r="A96" s="22" t="n"/>
      <c r="B96" s="23" t="n"/>
      <c r="C96" s="22" t="n"/>
      <c r="D96" s="22" t="n"/>
      <c r="E96" s="24" t="n"/>
      <c r="F96" s="24" t="n"/>
      <c r="G96" s="24" t="n"/>
      <c r="H96" s="25" t="n"/>
      <c r="I96" s="26">
        <f>IF(B96="","",DATE(YEAR(B96),MONTH(B96),1))</f>
        <v/>
      </c>
      <c r="J96" s="27">
        <f>IF(E96="","",IFERROR(VLOOKUP(E96,Setup!$H$2:$I$20,2,FALSE),"Category not found"))</f>
        <v/>
      </c>
      <c r="K96" s="27">
        <f>IF(COUNTA(A96:H96)=0,"",IF(A96="","Missing transaction ID",IF(COUNTIF($A$2:$A$501,A96)&gt;1,"Duplicate transaction ID",IF(B96="","Missing date",IF(C96="","Missing status",IF(D96="","Missing entry type",IF(E96="","Missing category",IF(F96="","Missing service line",IF(G96="","Missing description",IF(OR(H96="",H96&lt;=0),"Enter a positive amount",IF(J96="Category not found","Category not found",IF(J96&lt;&gt;D96,"Category does not match entry type",IF(OR(AND(D96="Overhead",F96&lt;&gt;"Companywide"),AND(OR(D96="Revenue",D96="Direct Cost"),F96="Companywide")),"Check service line","OK")))))))))))))</f>
        <v/>
      </c>
    </row>
    <row r="97">
      <c r="A97" s="22" t="n"/>
      <c r="B97" s="23" t="n"/>
      <c r="C97" s="22" t="n"/>
      <c r="D97" s="22" t="n"/>
      <c r="E97" s="24" t="n"/>
      <c r="F97" s="24" t="n"/>
      <c r="G97" s="24" t="n"/>
      <c r="H97" s="25" t="n"/>
      <c r="I97" s="26">
        <f>IF(B97="","",DATE(YEAR(B97),MONTH(B97),1))</f>
        <v/>
      </c>
      <c r="J97" s="27">
        <f>IF(E97="","",IFERROR(VLOOKUP(E97,Setup!$H$2:$I$20,2,FALSE),"Category not found"))</f>
        <v/>
      </c>
      <c r="K97" s="27">
        <f>IF(COUNTA(A97:H97)=0,"",IF(A97="","Missing transaction ID",IF(COUNTIF($A$2:$A$501,A97)&gt;1,"Duplicate transaction ID",IF(B97="","Missing date",IF(C97="","Missing status",IF(D97="","Missing entry type",IF(E97="","Missing category",IF(F97="","Missing service line",IF(G97="","Missing description",IF(OR(H97="",H97&lt;=0),"Enter a positive amount",IF(J97="Category not found","Category not found",IF(J97&lt;&gt;D97,"Category does not match entry type",IF(OR(AND(D97="Overhead",F97&lt;&gt;"Companywide"),AND(OR(D97="Revenue",D97="Direct Cost"),F97="Companywide")),"Check service line","OK")))))))))))))</f>
        <v/>
      </c>
    </row>
    <row r="98">
      <c r="A98" s="22" t="n"/>
      <c r="B98" s="23" t="n"/>
      <c r="C98" s="22" t="n"/>
      <c r="D98" s="22" t="n"/>
      <c r="E98" s="24" t="n"/>
      <c r="F98" s="24" t="n"/>
      <c r="G98" s="24" t="n"/>
      <c r="H98" s="25" t="n"/>
      <c r="I98" s="26">
        <f>IF(B98="","",DATE(YEAR(B98),MONTH(B98),1))</f>
        <v/>
      </c>
      <c r="J98" s="27">
        <f>IF(E98="","",IFERROR(VLOOKUP(E98,Setup!$H$2:$I$20,2,FALSE),"Category not found"))</f>
        <v/>
      </c>
      <c r="K98" s="27">
        <f>IF(COUNTA(A98:H98)=0,"",IF(A98="","Missing transaction ID",IF(COUNTIF($A$2:$A$501,A98)&gt;1,"Duplicate transaction ID",IF(B98="","Missing date",IF(C98="","Missing status",IF(D98="","Missing entry type",IF(E98="","Missing category",IF(F98="","Missing service line",IF(G98="","Missing description",IF(OR(H98="",H98&lt;=0),"Enter a positive amount",IF(J98="Category not found","Category not found",IF(J98&lt;&gt;D98,"Category does not match entry type",IF(OR(AND(D98="Overhead",F98&lt;&gt;"Companywide"),AND(OR(D98="Revenue",D98="Direct Cost"),F98="Companywide")),"Check service line","OK")))))))))))))</f>
        <v/>
      </c>
    </row>
    <row r="99">
      <c r="A99" s="22" t="n"/>
      <c r="B99" s="23" t="n"/>
      <c r="C99" s="22" t="n"/>
      <c r="D99" s="22" t="n"/>
      <c r="E99" s="24" t="n"/>
      <c r="F99" s="24" t="n"/>
      <c r="G99" s="24" t="n"/>
      <c r="H99" s="25" t="n"/>
      <c r="I99" s="26">
        <f>IF(B99="","",DATE(YEAR(B99),MONTH(B99),1))</f>
        <v/>
      </c>
      <c r="J99" s="27">
        <f>IF(E99="","",IFERROR(VLOOKUP(E99,Setup!$H$2:$I$20,2,FALSE),"Category not found"))</f>
        <v/>
      </c>
      <c r="K99" s="27">
        <f>IF(COUNTA(A99:H99)=0,"",IF(A99="","Missing transaction ID",IF(COUNTIF($A$2:$A$501,A99)&gt;1,"Duplicate transaction ID",IF(B99="","Missing date",IF(C99="","Missing status",IF(D99="","Missing entry type",IF(E99="","Missing category",IF(F99="","Missing service line",IF(G99="","Missing description",IF(OR(H99="",H99&lt;=0),"Enter a positive amount",IF(J99="Category not found","Category not found",IF(J99&lt;&gt;D99,"Category does not match entry type",IF(OR(AND(D99="Overhead",F99&lt;&gt;"Companywide"),AND(OR(D99="Revenue",D99="Direct Cost"),F99="Companywide")),"Check service line","OK")))))))))))))</f>
        <v/>
      </c>
    </row>
    <row r="100">
      <c r="A100" s="22" t="n"/>
      <c r="B100" s="23" t="n"/>
      <c r="C100" s="22" t="n"/>
      <c r="D100" s="22" t="n"/>
      <c r="E100" s="24" t="n"/>
      <c r="F100" s="24" t="n"/>
      <c r="G100" s="24" t="n"/>
      <c r="H100" s="25" t="n"/>
      <c r="I100" s="26">
        <f>IF(B100="","",DATE(YEAR(B100),MONTH(B100),1))</f>
        <v/>
      </c>
      <c r="J100" s="27">
        <f>IF(E100="","",IFERROR(VLOOKUP(E100,Setup!$H$2:$I$20,2,FALSE),"Category not found"))</f>
        <v/>
      </c>
      <c r="K100" s="27">
        <f>IF(COUNTA(A100:H100)=0,"",IF(A100="","Missing transaction ID",IF(COUNTIF($A$2:$A$501,A100)&gt;1,"Duplicate transaction ID",IF(B100="","Missing date",IF(C100="","Missing status",IF(D100="","Missing entry type",IF(E100="","Missing category",IF(F100="","Missing service line",IF(G100="","Missing description",IF(OR(H100="",H100&lt;=0),"Enter a positive amount",IF(J100="Category not found","Category not found",IF(J100&lt;&gt;D100,"Category does not match entry type",IF(OR(AND(D100="Overhead",F100&lt;&gt;"Companywide"),AND(OR(D100="Revenue",D100="Direct Cost"),F100="Companywide")),"Check service line","OK")))))))))))))</f>
        <v/>
      </c>
    </row>
    <row r="101">
      <c r="A101" s="22" t="n"/>
      <c r="B101" s="23" t="n"/>
      <c r="C101" s="22" t="n"/>
      <c r="D101" s="22" t="n"/>
      <c r="E101" s="24" t="n"/>
      <c r="F101" s="24" t="n"/>
      <c r="G101" s="24" t="n"/>
      <c r="H101" s="25" t="n"/>
      <c r="I101" s="26">
        <f>IF(B101="","",DATE(YEAR(B101),MONTH(B101),1))</f>
        <v/>
      </c>
      <c r="J101" s="27">
        <f>IF(E101="","",IFERROR(VLOOKUP(E101,Setup!$H$2:$I$20,2,FALSE),"Category not found"))</f>
        <v/>
      </c>
      <c r="K101" s="27">
        <f>IF(COUNTA(A101:H101)=0,"",IF(A101="","Missing transaction ID",IF(COUNTIF($A$2:$A$501,A101)&gt;1,"Duplicate transaction ID",IF(B101="","Missing date",IF(C101="","Missing status",IF(D101="","Missing entry type",IF(E101="","Missing category",IF(F101="","Missing service line",IF(G101="","Missing description",IF(OR(H101="",H101&lt;=0),"Enter a positive amount",IF(J101="Category not found","Category not found",IF(J101&lt;&gt;D101,"Category does not match entry type",IF(OR(AND(D101="Overhead",F101&lt;&gt;"Companywide"),AND(OR(D101="Revenue",D101="Direct Cost"),F101="Companywide")),"Check service line","OK")))))))))))))</f>
        <v/>
      </c>
    </row>
    <row r="102">
      <c r="A102" s="22" t="n"/>
      <c r="B102" s="23" t="n"/>
      <c r="C102" s="22" t="n"/>
      <c r="D102" s="22" t="n"/>
      <c r="E102" s="24" t="n"/>
      <c r="F102" s="24" t="n"/>
      <c r="G102" s="24" t="n"/>
      <c r="H102" s="25" t="n"/>
      <c r="I102" s="26">
        <f>IF(B102="","",DATE(YEAR(B102),MONTH(B102),1))</f>
        <v/>
      </c>
      <c r="J102" s="27">
        <f>IF(E102="","",IFERROR(VLOOKUP(E102,Setup!$H$2:$I$20,2,FALSE),"Category not found"))</f>
        <v/>
      </c>
      <c r="K102" s="27">
        <f>IF(COUNTA(A102:H102)=0,"",IF(A102="","Missing transaction ID",IF(COUNTIF($A$2:$A$501,A102)&gt;1,"Duplicate transaction ID",IF(B102="","Missing date",IF(C102="","Missing status",IF(D102="","Missing entry type",IF(E102="","Missing category",IF(F102="","Missing service line",IF(G102="","Missing description",IF(OR(H102="",H102&lt;=0),"Enter a positive amount",IF(J102="Category not found","Category not found",IF(J102&lt;&gt;D102,"Category does not match entry type",IF(OR(AND(D102="Overhead",F102&lt;&gt;"Companywide"),AND(OR(D102="Revenue",D102="Direct Cost"),F102="Companywide")),"Check service line","OK")))))))))))))</f>
        <v/>
      </c>
    </row>
    <row r="103">
      <c r="A103" s="22" t="n"/>
      <c r="B103" s="23" t="n"/>
      <c r="C103" s="22" t="n"/>
      <c r="D103" s="22" t="n"/>
      <c r="E103" s="24" t="n"/>
      <c r="F103" s="24" t="n"/>
      <c r="G103" s="24" t="n"/>
      <c r="H103" s="25" t="n"/>
      <c r="I103" s="26">
        <f>IF(B103="","",DATE(YEAR(B103),MONTH(B103),1))</f>
        <v/>
      </c>
      <c r="J103" s="27">
        <f>IF(E103="","",IFERROR(VLOOKUP(E103,Setup!$H$2:$I$20,2,FALSE),"Category not found"))</f>
        <v/>
      </c>
      <c r="K103" s="27">
        <f>IF(COUNTA(A103:H103)=0,"",IF(A103="","Missing transaction ID",IF(COUNTIF($A$2:$A$501,A103)&gt;1,"Duplicate transaction ID",IF(B103="","Missing date",IF(C103="","Missing status",IF(D103="","Missing entry type",IF(E103="","Missing category",IF(F103="","Missing service line",IF(G103="","Missing description",IF(OR(H103="",H103&lt;=0),"Enter a positive amount",IF(J103="Category not found","Category not found",IF(J103&lt;&gt;D103,"Category does not match entry type",IF(OR(AND(D103="Overhead",F103&lt;&gt;"Companywide"),AND(OR(D103="Revenue",D103="Direct Cost"),F103="Companywide")),"Check service line","OK")))))))))))))</f>
        <v/>
      </c>
    </row>
    <row r="104">
      <c r="A104" s="22" t="n"/>
      <c r="B104" s="23" t="n"/>
      <c r="C104" s="22" t="n"/>
      <c r="D104" s="22" t="n"/>
      <c r="E104" s="24" t="n"/>
      <c r="F104" s="24" t="n"/>
      <c r="G104" s="24" t="n"/>
      <c r="H104" s="25" t="n"/>
      <c r="I104" s="26">
        <f>IF(B104="","",DATE(YEAR(B104),MONTH(B104),1))</f>
        <v/>
      </c>
      <c r="J104" s="27">
        <f>IF(E104="","",IFERROR(VLOOKUP(E104,Setup!$H$2:$I$20,2,FALSE),"Category not found"))</f>
        <v/>
      </c>
      <c r="K104" s="27">
        <f>IF(COUNTA(A104:H104)=0,"",IF(A104="","Missing transaction ID",IF(COUNTIF($A$2:$A$501,A104)&gt;1,"Duplicate transaction ID",IF(B104="","Missing date",IF(C104="","Missing status",IF(D104="","Missing entry type",IF(E104="","Missing category",IF(F104="","Missing service line",IF(G104="","Missing description",IF(OR(H104="",H104&lt;=0),"Enter a positive amount",IF(J104="Category not found","Category not found",IF(J104&lt;&gt;D104,"Category does not match entry type",IF(OR(AND(D104="Overhead",F104&lt;&gt;"Companywide"),AND(OR(D104="Revenue",D104="Direct Cost"),F104="Companywide")),"Check service line","OK")))))))))))))</f>
        <v/>
      </c>
    </row>
    <row r="105">
      <c r="A105" s="22" t="n"/>
      <c r="B105" s="23" t="n"/>
      <c r="C105" s="22" t="n"/>
      <c r="D105" s="22" t="n"/>
      <c r="E105" s="24" t="n"/>
      <c r="F105" s="24" t="n"/>
      <c r="G105" s="24" t="n"/>
      <c r="H105" s="25" t="n"/>
      <c r="I105" s="26">
        <f>IF(B105="","",DATE(YEAR(B105),MONTH(B105),1))</f>
        <v/>
      </c>
      <c r="J105" s="27">
        <f>IF(E105="","",IFERROR(VLOOKUP(E105,Setup!$H$2:$I$20,2,FALSE),"Category not found"))</f>
        <v/>
      </c>
      <c r="K105" s="27">
        <f>IF(COUNTA(A105:H105)=0,"",IF(A105="","Missing transaction ID",IF(COUNTIF($A$2:$A$501,A105)&gt;1,"Duplicate transaction ID",IF(B105="","Missing date",IF(C105="","Missing status",IF(D105="","Missing entry type",IF(E105="","Missing category",IF(F105="","Missing service line",IF(G105="","Missing description",IF(OR(H105="",H105&lt;=0),"Enter a positive amount",IF(J105="Category not found","Category not found",IF(J105&lt;&gt;D105,"Category does not match entry type",IF(OR(AND(D105="Overhead",F105&lt;&gt;"Companywide"),AND(OR(D105="Revenue",D105="Direct Cost"),F105="Companywide")),"Check service line","OK")))))))))))))</f>
        <v/>
      </c>
    </row>
    <row r="106">
      <c r="A106" s="22" t="n"/>
      <c r="B106" s="23" t="n"/>
      <c r="C106" s="22" t="n"/>
      <c r="D106" s="22" t="n"/>
      <c r="E106" s="24" t="n"/>
      <c r="F106" s="24" t="n"/>
      <c r="G106" s="24" t="n"/>
      <c r="H106" s="25" t="n"/>
      <c r="I106" s="26">
        <f>IF(B106="","",DATE(YEAR(B106),MONTH(B106),1))</f>
        <v/>
      </c>
      <c r="J106" s="27">
        <f>IF(E106="","",IFERROR(VLOOKUP(E106,Setup!$H$2:$I$20,2,FALSE),"Category not found"))</f>
        <v/>
      </c>
      <c r="K106" s="27">
        <f>IF(COUNTA(A106:H106)=0,"",IF(A106="","Missing transaction ID",IF(COUNTIF($A$2:$A$501,A106)&gt;1,"Duplicate transaction ID",IF(B106="","Missing date",IF(C106="","Missing status",IF(D106="","Missing entry type",IF(E106="","Missing category",IF(F106="","Missing service line",IF(G106="","Missing description",IF(OR(H106="",H106&lt;=0),"Enter a positive amount",IF(J106="Category not found","Category not found",IF(J106&lt;&gt;D106,"Category does not match entry type",IF(OR(AND(D106="Overhead",F106&lt;&gt;"Companywide"),AND(OR(D106="Revenue",D106="Direct Cost"),F106="Companywide")),"Check service line","OK")))))))))))))</f>
        <v/>
      </c>
    </row>
    <row r="107">
      <c r="A107" s="22" t="n"/>
      <c r="B107" s="23" t="n"/>
      <c r="C107" s="22" t="n"/>
      <c r="D107" s="22" t="n"/>
      <c r="E107" s="24" t="n"/>
      <c r="F107" s="24" t="n"/>
      <c r="G107" s="24" t="n"/>
      <c r="H107" s="25" t="n"/>
      <c r="I107" s="26">
        <f>IF(B107="","",DATE(YEAR(B107),MONTH(B107),1))</f>
        <v/>
      </c>
      <c r="J107" s="27">
        <f>IF(E107="","",IFERROR(VLOOKUP(E107,Setup!$H$2:$I$20,2,FALSE),"Category not found"))</f>
        <v/>
      </c>
      <c r="K107" s="27">
        <f>IF(COUNTA(A107:H107)=0,"",IF(A107="","Missing transaction ID",IF(COUNTIF($A$2:$A$501,A107)&gt;1,"Duplicate transaction ID",IF(B107="","Missing date",IF(C107="","Missing status",IF(D107="","Missing entry type",IF(E107="","Missing category",IF(F107="","Missing service line",IF(G107="","Missing description",IF(OR(H107="",H107&lt;=0),"Enter a positive amount",IF(J107="Category not found","Category not found",IF(J107&lt;&gt;D107,"Category does not match entry type",IF(OR(AND(D107="Overhead",F107&lt;&gt;"Companywide"),AND(OR(D107="Revenue",D107="Direct Cost"),F107="Companywide")),"Check service line","OK")))))))))))))</f>
        <v/>
      </c>
    </row>
    <row r="108">
      <c r="A108" s="22" t="n"/>
      <c r="B108" s="23" t="n"/>
      <c r="C108" s="22" t="n"/>
      <c r="D108" s="22" t="n"/>
      <c r="E108" s="24" t="n"/>
      <c r="F108" s="24" t="n"/>
      <c r="G108" s="24" t="n"/>
      <c r="H108" s="25" t="n"/>
      <c r="I108" s="26">
        <f>IF(B108="","",DATE(YEAR(B108),MONTH(B108),1))</f>
        <v/>
      </c>
      <c r="J108" s="27">
        <f>IF(E108="","",IFERROR(VLOOKUP(E108,Setup!$H$2:$I$20,2,FALSE),"Category not found"))</f>
        <v/>
      </c>
      <c r="K108" s="27">
        <f>IF(COUNTA(A108:H108)=0,"",IF(A108="","Missing transaction ID",IF(COUNTIF($A$2:$A$501,A108)&gt;1,"Duplicate transaction ID",IF(B108="","Missing date",IF(C108="","Missing status",IF(D108="","Missing entry type",IF(E108="","Missing category",IF(F108="","Missing service line",IF(G108="","Missing description",IF(OR(H108="",H108&lt;=0),"Enter a positive amount",IF(J108="Category not found","Category not found",IF(J108&lt;&gt;D108,"Category does not match entry type",IF(OR(AND(D108="Overhead",F108&lt;&gt;"Companywide"),AND(OR(D108="Revenue",D108="Direct Cost"),F108="Companywide")),"Check service line","OK")))))))))))))</f>
        <v/>
      </c>
    </row>
    <row r="109">
      <c r="A109" s="22" t="n"/>
      <c r="B109" s="23" t="n"/>
      <c r="C109" s="22" t="n"/>
      <c r="D109" s="22" t="n"/>
      <c r="E109" s="24" t="n"/>
      <c r="F109" s="24" t="n"/>
      <c r="G109" s="24" t="n"/>
      <c r="H109" s="25" t="n"/>
      <c r="I109" s="26">
        <f>IF(B109="","",DATE(YEAR(B109),MONTH(B109),1))</f>
        <v/>
      </c>
      <c r="J109" s="27">
        <f>IF(E109="","",IFERROR(VLOOKUP(E109,Setup!$H$2:$I$20,2,FALSE),"Category not found"))</f>
        <v/>
      </c>
      <c r="K109" s="27">
        <f>IF(COUNTA(A109:H109)=0,"",IF(A109="","Missing transaction ID",IF(COUNTIF($A$2:$A$501,A109)&gt;1,"Duplicate transaction ID",IF(B109="","Missing date",IF(C109="","Missing status",IF(D109="","Missing entry type",IF(E109="","Missing category",IF(F109="","Missing service line",IF(G109="","Missing description",IF(OR(H109="",H109&lt;=0),"Enter a positive amount",IF(J109="Category not found","Category not found",IF(J109&lt;&gt;D109,"Category does not match entry type",IF(OR(AND(D109="Overhead",F109&lt;&gt;"Companywide"),AND(OR(D109="Revenue",D109="Direct Cost"),F109="Companywide")),"Check service line","OK")))))))))))))</f>
        <v/>
      </c>
    </row>
    <row r="110">
      <c r="A110" s="22" t="n"/>
      <c r="B110" s="23" t="n"/>
      <c r="C110" s="22" t="n"/>
      <c r="D110" s="22" t="n"/>
      <c r="E110" s="24" t="n"/>
      <c r="F110" s="24" t="n"/>
      <c r="G110" s="24" t="n"/>
      <c r="H110" s="25" t="n"/>
      <c r="I110" s="26">
        <f>IF(B110="","",DATE(YEAR(B110),MONTH(B110),1))</f>
        <v/>
      </c>
      <c r="J110" s="27">
        <f>IF(E110="","",IFERROR(VLOOKUP(E110,Setup!$H$2:$I$20,2,FALSE),"Category not found"))</f>
        <v/>
      </c>
      <c r="K110" s="27">
        <f>IF(COUNTA(A110:H110)=0,"",IF(A110="","Missing transaction ID",IF(COUNTIF($A$2:$A$501,A110)&gt;1,"Duplicate transaction ID",IF(B110="","Missing date",IF(C110="","Missing status",IF(D110="","Missing entry type",IF(E110="","Missing category",IF(F110="","Missing service line",IF(G110="","Missing description",IF(OR(H110="",H110&lt;=0),"Enter a positive amount",IF(J110="Category not found","Category not found",IF(J110&lt;&gt;D110,"Category does not match entry type",IF(OR(AND(D110="Overhead",F110&lt;&gt;"Companywide"),AND(OR(D110="Revenue",D110="Direct Cost"),F110="Companywide")),"Check service line","OK")))))))))))))</f>
        <v/>
      </c>
    </row>
    <row r="111">
      <c r="A111" s="22" t="n"/>
      <c r="B111" s="23" t="n"/>
      <c r="C111" s="22" t="n"/>
      <c r="D111" s="22" t="n"/>
      <c r="E111" s="24" t="n"/>
      <c r="F111" s="24" t="n"/>
      <c r="G111" s="24" t="n"/>
      <c r="H111" s="25" t="n"/>
      <c r="I111" s="26">
        <f>IF(B111="","",DATE(YEAR(B111),MONTH(B111),1))</f>
        <v/>
      </c>
      <c r="J111" s="27">
        <f>IF(E111="","",IFERROR(VLOOKUP(E111,Setup!$H$2:$I$20,2,FALSE),"Category not found"))</f>
        <v/>
      </c>
      <c r="K111" s="27">
        <f>IF(COUNTA(A111:H111)=0,"",IF(A111="","Missing transaction ID",IF(COUNTIF($A$2:$A$501,A111)&gt;1,"Duplicate transaction ID",IF(B111="","Missing date",IF(C111="","Missing status",IF(D111="","Missing entry type",IF(E111="","Missing category",IF(F111="","Missing service line",IF(G111="","Missing description",IF(OR(H111="",H111&lt;=0),"Enter a positive amount",IF(J111="Category not found","Category not found",IF(J111&lt;&gt;D111,"Category does not match entry type",IF(OR(AND(D111="Overhead",F111&lt;&gt;"Companywide"),AND(OR(D111="Revenue",D111="Direct Cost"),F111="Companywide")),"Check service line","OK")))))))))))))</f>
        <v/>
      </c>
    </row>
    <row r="112">
      <c r="A112" s="22" t="n"/>
      <c r="B112" s="23" t="n"/>
      <c r="C112" s="22" t="n"/>
      <c r="D112" s="22" t="n"/>
      <c r="E112" s="24" t="n"/>
      <c r="F112" s="24" t="n"/>
      <c r="G112" s="24" t="n"/>
      <c r="H112" s="25" t="n"/>
      <c r="I112" s="26">
        <f>IF(B112="","",DATE(YEAR(B112),MONTH(B112),1))</f>
        <v/>
      </c>
      <c r="J112" s="27">
        <f>IF(E112="","",IFERROR(VLOOKUP(E112,Setup!$H$2:$I$20,2,FALSE),"Category not found"))</f>
        <v/>
      </c>
      <c r="K112" s="27">
        <f>IF(COUNTA(A112:H112)=0,"",IF(A112="","Missing transaction ID",IF(COUNTIF($A$2:$A$501,A112)&gt;1,"Duplicate transaction ID",IF(B112="","Missing date",IF(C112="","Missing status",IF(D112="","Missing entry type",IF(E112="","Missing category",IF(F112="","Missing service line",IF(G112="","Missing description",IF(OR(H112="",H112&lt;=0),"Enter a positive amount",IF(J112="Category not found","Category not found",IF(J112&lt;&gt;D112,"Category does not match entry type",IF(OR(AND(D112="Overhead",F112&lt;&gt;"Companywide"),AND(OR(D112="Revenue",D112="Direct Cost"),F112="Companywide")),"Check service line","OK")))))))))))))</f>
        <v/>
      </c>
    </row>
    <row r="113">
      <c r="A113" s="22" t="n"/>
      <c r="B113" s="23" t="n"/>
      <c r="C113" s="22" t="n"/>
      <c r="D113" s="22" t="n"/>
      <c r="E113" s="24" t="n"/>
      <c r="F113" s="24" t="n"/>
      <c r="G113" s="24" t="n"/>
      <c r="H113" s="25" t="n"/>
      <c r="I113" s="26">
        <f>IF(B113="","",DATE(YEAR(B113),MONTH(B113),1))</f>
        <v/>
      </c>
      <c r="J113" s="27">
        <f>IF(E113="","",IFERROR(VLOOKUP(E113,Setup!$H$2:$I$20,2,FALSE),"Category not found"))</f>
        <v/>
      </c>
      <c r="K113" s="27">
        <f>IF(COUNTA(A113:H113)=0,"",IF(A113="","Missing transaction ID",IF(COUNTIF($A$2:$A$501,A113)&gt;1,"Duplicate transaction ID",IF(B113="","Missing date",IF(C113="","Missing status",IF(D113="","Missing entry type",IF(E113="","Missing category",IF(F113="","Missing service line",IF(G113="","Missing description",IF(OR(H113="",H113&lt;=0),"Enter a positive amount",IF(J113="Category not found","Category not found",IF(J113&lt;&gt;D113,"Category does not match entry type",IF(OR(AND(D113="Overhead",F113&lt;&gt;"Companywide"),AND(OR(D113="Revenue",D113="Direct Cost"),F113="Companywide")),"Check service line","OK")))))))))))))</f>
        <v/>
      </c>
    </row>
    <row r="114">
      <c r="A114" s="22" t="n"/>
      <c r="B114" s="23" t="n"/>
      <c r="C114" s="22" t="n"/>
      <c r="D114" s="22" t="n"/>
      <c r="E114" s="24" t="n"/>
      <c r="F114" s="24" t="n"/>
      <c r="G114" s="24" t="n"/>
      <c r="H114" s="25" t="n"/>
      <c r="I114" s="26">
        <f>IF(B114="","",DATE(YEAR(B114),MONTH(B114),1))</f>
        <v/>
      </c>
      <c r="J114" s="27">
        <f>IF(E114="","",IFERROR(VLOOKUP(E114,Setup!$H$2:$I$20,2,FALSE),"Category not found"))</f>
        <v/>
      </c>
      <c r="K114" s="27">
        <f>IF(COUNTA(A114:H114)=0,"",IF(A114="","Missing transaction ID",IF(COUNTIF($A$2:$A$501,A114)&gt;1,"Duplicate transaction ID",IF(B114="","Missing date",IF(C114="","Missing status",IF(D114="","Missing entry type",IF(E114="","Missing category",IF(F114="","Missing service line",IF(G114="","Missing description",IF(OR(H114="",H114&lt;=0),"Enter a positive amount",IF(J114="Category not found","Category not found",IF(J114&lt;&gt;D114,"Category does not match entry type",IF(OR(AND(D114="Overhead",F114&lt;&gt;"Companywide"),AND(OR(D114="Revenue",D114="Direct Cost"),F114="Companywide")),"Check service line","OK")))))))))))))</f>
        <v/>
      </c>
    </row>
    <row r="115">
      <c r="A115" s="22" t="n"/>
      <c r="B115" s="23" t="n"/>
      <c r="C115" s="22" t="n"/>
      <c r="D115" s="22" t="n"/>
      <c r="E115" s="24" t="n"/>
      <c r="F115" s="24" t="n"/>
      <c r="G115" s="24" t="n"/>
      <c r="H115" s="25" t="n"/>
      <c r="I115" s="26">
        <f>IF(B115="","",DATE(YEAR(B115),MONTH(B115),1))</f>
        <v/>
      </c>
      <c r="J115" s="27">
        <f>IF(E115="","",IFERROR(VLOOKUP(E115,Setup!$H$2:$I$20,2,FALSE),"Category not found"))</f>
        <v/>
      </c>
      <c r="K115" s="27">
        <f>IF(COUNTA(A115:H115)=0,"",IF(A115="","Missing transaction ID",IF(COUNTIF($A$2:$A$501,A115)&gt;1,"Duplicate transaction ID",IF(B115="","Missing date",IF(C115="","Missing status",IF(D115="","Missing entry type",IF(E115="","Missing category",IF(F115="","Missing service line",IF(G115="","Missing description",IF(OR(H115="",H115&lt;=0),"Enter a positive amount",IF(J115="Category not found","Category not found",IF(J115&lt;&gt;D115,"Category does not match entry type",IF(OR(AND(D115="Overhead",F115&lt;&gt;"Companywide"),AND(OR(D115="Revenue",D115="Direct Cost"),F115="Companywide")),"Check service line","OK")))))))))))))</f>
        <v/>
      </c>
    </row>
    <row r="116">
      <c r="A116" s="22" t="n"/>
      <c r="B116" s="23" t="n"/>
      <c r="C116" s="22" t="n"/>
      <c r="D116" s="22" t="n"/>
      <c r="E116" s="24" t="n"/>
      <c r="F116" s="24" t="n"/>
      <c r="G116" s="24" t="n"/>
      <c r="H116" s="25" t="n"/>
      <c r="I116" s="26">
        <f>IF(B116="","",DATE(YEAR(B116),MONTH(B116),1))</f>
        <v/>
      </c>
      <c r="J116" s="27">
        <f>IF(E116="","",IFERROR(VLOOKUP(E116,Setup!$H$2:$I$20,2,FALSE),"Category not found"))</f>
        <v/>
      </c>
      <c r="K116" s="27">
        <f>IF(COUNTA(A116:H116)=0,"",IF(A116="","Missing transaction ID",IF(COUNTIF($A$2:$A$501,A116)&gt;1,"Duplicate transaction ID",IF(B116="","Missing date",IF(C116="","Missing status",IF(D116="","Missing entry type",IF(E116="","Missing category",IF(F116="","Missing service line",IF(G116="","Missing description",IF(OR(H116="",H116&lt;=0),"Enter a positive amount",IF(J116="Category not found","Category not found",IF(J116&lt;&gt;D116,"Category does not match entry type",IF(OR(AND(D116="Overhead",F116&lt;&gt;"Companywide"),AND(OR(D116="Revenue",D116="Direct Cost"),F116="Companywide")),"Check service line","OK")))))))))))))</f>
        <v/>
      </c>
    </row>
    <row r="117">
      <c r="A117" s="22" t="n"/>
      <c r="B117" s="23" t="n"/>
      <c r="C117" s="22" t="n"/>
      <c r="D117" s="22" t="n"/>
      <c r="E117" s="24" t="n"/>
      <c r="F117" s="24" t="n"/>
      <c r="G117" s="24" t="n"/>
      <c r="H117" s="25" t="n"/>
      <c r="I117" s="26">
        <f>IF(B117="","",DATE(YEAR(B117),MONTH(B117),1))</f>
        <v/>
      </c>
      <c r="J117" s="27">
        <f>IF(E117="","",IFERROR(VLOOKUP(E117,Setup!$H$2:$I$20,2,FALSE),"Category not found"))</f>
        <v/>
      </c>
      <c r="K117" s="27">
        <f>IF(COUNTA(A117:H117)=0,"",IF(A117="","Missing transaction ID",IF(COUNTIF($A$2:$A$501,A117)&gt;1,"Duplicate transaction ID",IF(B117="","Missing date",IF(C117="","Missing status",IF(D117="","Missing entry type",IF(E117="","Missing category",IF(F117="","Missing service line",IF(G117="","Missing description",IF(OR(H117="",H117&lt;=0),"Enter a positive amount",IF(J117="Category not found","Category not found",IF(J117&lt;&gt;D117,"Category does not match entry type",IF(OR(AND(D117="Overhead",F117&lt;&gt;"Companywide"),AND(OR(D117="Revenue",D117="Direct Cost"),F117="Companywide")),"Check service line","OK")))))))))))))</f>
        <v/>
      </c>
    </row>
    <row r="118">
      <c r="A118" s="22" t="n"/>
      <c r="B118" s="23" t="n"/>
      <c r="C118" s="22" t="n"/>
      <c r="D118" s="22" t="n"/>
      <c r="E118" s="24" t="n"/>
      <c r="F118" s="24" t="n"/>
      <c r="G118" s="24" t="n"/>
      <c r="H118" s="25" t="n"/>
      <c r="I118" s="26">
        <f>IF(B118="","",DATE(YEAR(B118),MONTH(B118),1))</f>
        <v/>
      </c>
      <c r="J118" s="27">
        <f>IF(E118="","",IFERROR(VLOOKUP(E118,Setup!$H$2:$I$20,2,FALSE),"Category not found"))</f>
        <v/>
      </c>
      <c r="K118" s="27">
        <f>IF(COUNTA(A118:H118)=0,"",IF(A118="","Missing transaction ID",IF(COUNTIF($A$2:$A$501,A118)&gt;1,"Duplicate transaction ID",IF(B118="","Missing date",IF(C118="","Missing status",IF(D118="","Missing entry type",IF(E118="","Missing category",IF(F118="","Missing service line",IF(G118="","Missing description",IF(OR(H118="",H118&lt;=0),"Enter a positive amount",IF(J118="Category not found","Category not found",IF(J118&lt;&gt;D118,"Category does not match entry type",IF(OR(AND(D118="Overhead",F118&lt;&gt;"Companywide"),AND(OR(D118="Revenue",D118="Direct Cost"),F118="Companywide")),"Check service line","OK")))))))))))))</f>
        <v/>
      </c>
    </row>
    <row r="119">
      <c r="A119" s="22" t="n"/>
      <c r="B119" s="23" t="n"/>
      <c r="C119" s="22" t="n"/>
      <c r="D119" s="22" t="n"/>
      <c r="E119" s="24" t="n"/>
      <c r="F119" s="24" t="n"/>
      <c r="G119" s="24" t="n"/>
      <c r="H119" s="25" t="n"/>
      <c r="I119" s="26">
        <f>IF(B119="","",DATE(YEAR(B119),MONTH(B119),1))</f>
        <v/>
      </c>
      <c r="J119" s="27">
        <f>IF(E119="","",IFERROR(VLOOKUP(E119,Setup!$H$2:$I$20,2,FALSE),"Category not found"))</f>
        <v/>
      </c>
      <c r="K119" s="27">
        <f>IF(COUNTA(A119:H119)=0,"",IF(A119="","Missing transaction ID",IF(COUNTIF($A$2:$A$501,A119)&gt;1,"Duplicate transaction ID",IF(B119="","Missing date",IF(C119="","Missing status",IF(D119="","Missing entry type",IF(E119="","Missing category",IF(F119="","Missing service line",IF(G119="","Missing description",IF(OR(H119="",H119&lt;=0),"Enter a positive amount",IF(J119="Category not found","Category not found",IF(J119&lt;&gt;D119,"Category does not match entry type",IF(OR(AND(D119="Overhead",F119&lt;&gt;"Companywide"),AND(OR(D119="Revenue",D119="Direct Cost"),F119="Companywide")),"Check service line","OK")))))))))))))</f>
        <v/>
      </c>
    </row>
    <row r="120">
      <c r="A120" s="22" t="n"/>
      <c r="B120" s="23" t="n"/>
      <c r="C120" s="22" t="n"/>
      <c r="D120" s="22" t="n"/>
      <c r="E120" s="24" t="n"/>
      <c r="F120" s="24" t="n"/>
      <c r="G120" s="24" t="n"/>
      <c r="H120" s="25" t="n"/>
      <c r="I120" s="26">
        <f>IF(B120="","",DATE(YEAR(B120),MONTH(B120),1))</f>
        <v/>
      </c>
      <c r="J120" s="27">
        <f>IF(E120="","",IFERROR(VLOOKUP(E120,Setup!$H$2:$I$20,2,FALSE),"Category not found"))</f>
        <v/>
      </c>
      <c r="K120" s="27">
        <f>IF(COUNTA(A120:H120)=0,"",IF(A120="","Missing transaction ID",IF(COUNTIF($A$2:$A$501,A120)&gt;1,"Duplicate transaction ID",IF(B120="","Missing date",IF(C120="","Missing status",IF(D120="","Missing entry type",IF(E120="","Missing category",IF(F120="","Missing service line",IF(G120="","Missing description",IF(OR(H120="",H120&lt;=0),"Enter a positive amount",IF(J120="Category not found","Category not found",IF(J120&lt;&gt;D120,"Category does not match entry type",IF(OR(AND(D120="Overhead",F120&lt;&gt;"Companywide"),AND(OR(D120="Revenue",D120="Direct Cost"),F120="Companywide")),"Check service line","OK")))))))))))))</f>
        <v/>
      </c>
    </row>
    <row r="121">
      <c r="A121" s="22" t="n"/>
      <c r="B121" s="23" t="n"/>
      <c r="C121" s="22" t="n"/>
      <c r="D121" s="22" t="n"/>
      <c r="E121" s="24" t="n"/>
      <c r="F121" s="24" t="n"/>
      <c r="G121" s="24" t="n"/>
      <c r="H121" s="25" t="n"/>
      <c r="I121" s="26">
        <f>IF(B121="","",DATE(YEAR(B121),MONTH(B121),1))</f>
        <v/>
      </c>
      <c r="J121" s="27">
        <f>IF(E121="","",IFERROR(VLOOKUP(E121,Setup!$H$2:$I$20,2,FALSE),"Category not found"))</f>
        <v/>
      </c>
      <c r="K121" s="27">
        <f>IF(COUNTA(A121:H121)=0,"",IF(A121="","Missing transaction ID",IF(COUNTIF($A$2:$A$501,A121)&gt;1,"Duplicate transaction ID",IF(B121="","Missing date",IF(C121="","Missing status",IF(D121="","Missing entry type",IF(E121="","Missing category",IF(F121="","Missing service line",IF(G121="","Missing description",IF(OR(H121="",H121&lt;=0),"Enter a positive amount",IF(J121="Category not found","Category not found",IF(J121&lt;&gt;D121,"Category does not match entry type",IF(OR(AND(D121="Overhead",F121&lt;&gt;"Companywide"),AND(OR(D121="Revenue",D121="Direct Cost"),F121="Companywide")),"Check service line","OK")))))))))))))</f>
        <v/>
      </c>
    </row>
    <row r="122">
      <c r="A122" s="22" t="n"/>
      <c r="B122" s="23" t="n"/>
      <c r="C122" s="22" t="n"/>
      <c r="D122" s="22" t="n"/>
      <c r="E122" s="24" t="n"/>
      <c r="F122" s="24" t="n"/>
      <c r="G122" s="24" t="n"/>
      <c r="H122" s="25" t="n"/>
      <c r="I122" s="26">
        <f>IF(B122="","",DATE(YEAR(B122),MONTH(B122),1))</f>
        <v/>
      </c>
      <c r="J122" s="27">
        <f>IF(E122="","",IFERROR(VLOOKUP(E122,Setup!$H$2:$I$20,2,FALSE),"Category not found"))</f>
        <v/>
      </c>
      <c r="K122" s="27">
        <f>IF(COUNTA(A122:H122)=0,"",IF(A122="","Missing transaction ID",IF(COUNTIF($A$2:$A$501,A122)&gt;1,"Duplicate transaction ID",IF(B122="","Missing date",IF(C122="","Missing status",IF(D122="","Missing entry type",IF(E122="","Missing category",IF(F122="","Missing service line",IF(G122="","Missing description",IF(OR(H122="",H122&lt;=0),"Enter a positive amount",IF(J122="Category not found","Category not found",IF(J122&lt;&gt;D122,"Category does not match entry type",IF(OR(AND(D122="Overhead",F122&lt;&gt;"Companywide"),AND(OR(D122="Revenue",D122="Direct Cost"),F122="Companywide")),"Check service line","OK")))))))))))))</f>
        <v/>
      </c>
    </row>
    <row r="123">
      <c r="A123" s="22" t="n"/>
      <c r="B123" s="23" t="n"/>
      <c r="C123" s="22" t="n"/>
      <c r="D123" s="22" t="n"/>
      <c r="E123" s="24" t="n"/>
      <c r="F123" s="24" t="n"/>
      <c r="G123" s="24" t="n"/>
      <c r="H123" s="25" t="n"/>
      <c r="I123" s="26">
        <f>IF(B123="","",DATE(YEAR(B123),MONTH(B123),1))</f>
        <v/>
      </c>
      <c r="J123" s="27">
        <f>IF(E123="","",IFERROR(VLOOKUP(E123,Setup!$H$2:$I$20,2,FALSE),"Category not found"))</f>
        <v/>
      </c>
      <c r="K123" s="27">
        <f>IF(COUNTA(A123:H123)=0,"",IF(A123="","Missing transaction ID",IF(COUNTIF($A$2:$A$501,A123)&gt;1,"Duplicate transaction ID",IF(B123="","Missing date",IF(C123="","Missing status",IF(D123="","Missing entry type",IF(E123="","Missing category",IF(F123="","Missing service line",IF(G123="","Missing description",IF(OR(H123="",H123&lt;=0),"Enter a positive amount",IF(J123="Category not found","Category not found",IF(J123&lt;&gt;D123,"Category does not match entry type",IF(OR(AND(D123="Overhead",F123&lt;&gt;"Companywide"),AND(OR(D123="Revenue",D123="Direct Cost"),F123="Companywide")),"Check service line","OK")))))))))))))</f>
        <v/>
      </c>
    </row>
    <row r="124">
      <c r="A124" s="22" t="n"/>
      <c r="B124" s="23" t="n"/>
      <c r="C124" s="22" t="n"/>
      <c r="D124" s="22" t="n"/>
      <c r="E124" s="24" t="n"/>
      <c r="F124" s="24" t="n"/>
      <c r="G124" s="24" t="n"/>
      <c r="H124" s="25" t="n"/>
      <c r="I124" s="26">
        <f>IF(B124="","",DATE(YEAR(B124),MONTH(B124),1))</f>
        <v/>
      </c>
      <c r="J124" s="27">
        <f>IF(E124="","",IFERROR(VLOOKUP(E124,Setup!$H$2:$I$20,2,FALSE),"Category not found"))</f>
        <v/>
      </c>
      <c r="K124" s="27">
        <f>IF(COUNTA(A124:H124)=0,"",IF(A124="","Missing transaction ID",IF(COUNTIF($A$2:$A$501,A124)&gt;1,"Duplicate transaction ID",IF(B124="","Missing date",IF(C124="","Missing status",IF(D124="","Missing entry type",IF(E124="","Missing category",IF(F124="","Missing service line",IF(G124="","Missing description",IF(OR(H124="",H124&lt;=0),"Enter a positive amount",IF(J124="Category not found","Category not found",IF(J124&lt;&gt;D124,"Category does not match entry type",IF(OR(AND(D124="Overhead",F124&lt;&gt;"Companywide"),AND(OR(D124="Revenue",D124="Direct Cost"),F124="Companywide")),"Check service line","OK")))))))))))))</f>
        <v/>
      </c>
    </row>
    <row r="125">
      <c r="A125" s="22" t="n"/>
      <c r="B125" s="23" t="n"/>
      <c r="C125" s="22" t="n"/>
      <c r="D125" s="22" t="n"/>
      <c r="E125" s="24" t="n"/>
      <c r="F125" s="24" t="n"/>
      <c r="G125" s="24" t="n"/>
      <c r="H125" s="25" t="n"/>
      <c r="I125" s="26">
        <f>IF(B125="","",DATE(YEAR(B125),MONTH(B125),1))</f>
        <v/>
      </c>
      <c r="J125" s="27">
        <f>IF(E125="","",IFERROR(VLOOKUP(E125,Setup!$H$2:$I$20,2,FALSE),"Category not found"))</f>
        <v/>
      </c>
      <c r="K125" s="27">
        <f>IF(COUNTA(A125:H125)=0,"",IF(A125="","Missing transaction ID",IF(COUNTIF($A$2:$A$501,A125)&gt;1,"Duplicate transaction ID",IF(B125="","Missing date",IF(C125="","Missing status",IF(D125="","Missing entry type",IF(E125="","Missing category",IF(F125="","Missing service line",IF(G125="","Missing description",IF(OR(H125="",H125&lt;=0),"Enter a positive amount",IF(J125="Category not found","Category not found",IF(J125&lt;&gt;D125,"Category does not match entry type",IF(OR(AND(D125="Overhead",F125&lt;&gt;"Companywide"),AND(OR(D125="Revenue",D125="Direct Cost"),F125="Companywide")),"Check service line","OK")))))))))))))</f>
        <v/>
      </c>
    </row>
    <row r="126">
      <c r="A126" s="22" t="n"/>
      <c r="B126" s="23" t="n"/>
      <c r="C126" s="22" t="n"/>
      <c r="D126" s="22" t="n"/>
      <c r="E126" s="24" t="n"/>
      <c r="F126" s="24" t="n"/>
      <c r="G126" s="24" t="n"/>
      <c r="H126" s="25" t="n"/>
      <c r="I126" s="26">
        <f>IF(B126="","",DATE(YEAR(B126),MONTH(B126),1))</f>
        <v/>
      </c>
      <c r="J126" s="27">
        <f>IF(E126="","",IFERROR(VLOOKUP(E126,Setup!$H$2:$I$20,2,FALSE),"Category not found"))</f>
        <v/>
      </c>
      <c r="K126" s="27">
        <f>IF(COUNTA(A126:H126)=0,"",IF(A126="","Missing transaction ID",IF(COUNTIF($A$2:$A$501,A126)&gt;1,"Duplicate transaction ID",IF(B126="","Missing date",IF(C126="","Missing status",IF(D126="","Missing entry type",IF(E126="","Missing category",IF(F126="","Missing service line",IF(G126="","Missing description",IF(OR(H126="",H126&lt;=0),"Enter a positive amount",IF(J126="Category not found","Category not found",IF(J126&lt;&gt;D126,"Category does not match entry type",IF(OR(AND(D126="Overhead",F126&lt;&gt;"Companywide"),AND(OR(D126="Revenue",D126="Direct Cost"),F126="Companywide")),"Check service line","OK")))))))))))))</f>
        <v/>
      </c>
    </row>
    <row r="127">
      <c r="A127" s="22" t="n"/>
      <c r="B127" s="23" t="n"/>
      <c r="C127" s="22" t="n"/>
      <c r="D127" s="22" t="n"/>
      <c r="E127" s="24" t="n"/>
      <c r="F127" s="24" t="n"/>
      <c r="G127" s="24" t="n"/>
      <c r="H127" s="25" t="n"/>
      <c r="I127" s="26">
        <f>IF(B127="","",DATE(YEAR(B127),MONTH(B127),1))</f>
        <v/>
      </c>
      <c r="J127" s="27">
        <f>IF(E127="","",IFERROR(VLOOKUP(E127,Setup!$H$2:$I$20,2,FALSE),"Category not found"))</f>
        <v/>
      </c>
      <c r="K127" s="27">
        <f>IF(COUNTA(A127:H127)=0,"",IF(A127="","Missing transaction ID",IF(COUNTIF($A$2:$A$501,A127)&gt;1,"Duplicate transaction ID",IF(B127="","Missing date",IF(C127="","Missing status",IF(D127="","Missing entry type",IF(E127="","Missing category",IF(F127="","Missing service line",IF(G127="","Missing description",IF(OR(H127="",H127&lt;=0),"Enter a positive amount",IF(J127="Category not found","Category not found",IF(J127&lt;&gt;D127,"Category does not match entry type",IF(OR(AND(D127="Overhead",F127&lt;&gt;"Companywide"),AND(OR(D127="Revenue",D127="Direct Cost"),F127="Companywide")),"Check service line","OK")))))))))))))</f>
        <v/>
      </c>
    </row>
    <row r="128">
      <c r="A128" s="22" t="n"/>
      <c r="B128" s="23" t="n"/>
      <c r="C128" s="22" t="n"/>
      <c r="D128" s="22" t="n"/>
      <c r="E128" s="24" t="n"/>
      <c r="F128" s="24" t="n"/>
      <c r="G128" s="24" t="n"/>
      <c r="H128" s="25" t="n"/>
      <c r="I128" s="26">
        <f>IF(B128="","",DATE(YEAR(B128),MONTH(B128),1))</f>
        <v/>
      </c>
      <c r="J128" s="27">
        <f>IF(E128="","",IFERROR(VLOOKUP(E128,Setup!$H$2:$I$20,2,FALSE),"Category not found"))</f>
        <v/>
      </c>
      <c r="K128" s="27">
        <f>IF(COUNTA(A128:H128)=0,"",IF(A128="","Missing transaction ID",IF(COUNTIF($A$2:$A$501,A128)&gt;1,"Duplicate transaction ID",IF(B128="","Missing date",IF(C128="","Missing status",IF(D128="","Missing entry type",IF(E128="","Missing category",IF(F128="","Missing service line",IF(G128="","Missing description",IF(OR(H128="",H128&lt;=0),"Enter a positive amount",IF(J128="Category not found","Category not found",IF(J128&lt;&gt;D128,"Category does not match entry type",IF(OR(AND(D128="Overhead",F128&lt;&gt;"Companywide"),AND(OR(D128="Revenue",D128="Direct Cost"),F128="Companywide")),"Check service line","OK")))))))))))))</f>
        <v/>
      </c>
    </row>
    <row r="129">
      <c r="A129" s="22" t="n"/>
      <c r="B129" s="23" t="n"/>
      <c r="C129" s="22" t="n"/>
      <c r="D129" s="22" t="n"/>
      <c r="E129" s="24" t="n"/>
      <c r="F129" s="24" t="n"/>
      <c r="G129" s="24" t="n"/>
      <c r="H129" s="25" t="n"/>
      <c r="I129" s="26">
        <f>IF(B129="","",DATE(YEAR(B129),MONTH(B129),1))</f>
        <v/>
      </c>
      <c r="J129" s="27">
        <f>IF(E129="","",IFERROR(VLOOKUP(E129,Setup!$H$2:$I$20,2,FALSE),"Category not found"))</f>
        <v/>
      </c>
      <c r="K129" s="27">
        <f>IF(COUNTA(A129:H129)=0,"",IF(A129="","Missing transaction ID",IF(COUNTIF($A$2:$A$501,A129)&gt;1,"Duplicate transaction ID",IF(B129="","Missing date",IF(C129="","Missing status",IF(D129="","Missing entry type",IF(E129="","Missing category",IF(F129="","Missing service line",IF(G129="","Missing description",IF(OR(H129="",H129&lt;=0),"Enter a positive amount",IF(J129="Category not found","Category not found",IF(J129&lt;&gt;D129,"Category does not match entry type",IF(OR(AND(D129="Overhead",F129&lt;&gt;"Companywide"),AND(OR(D129="Revenue",D129="Direct Cost"),F129="Companywide")),"Check service line","OK")))))))))))))</f>
        <v/>
      </c>
    </row>
    <row r="130">
      <c r="A130" s="22" t="n"/>
      <c r="B130" s="23" t="n"/>
      <c r="C130" s="22" t="n"/>
      <c r="D130" s="22" t="n"/>
      <c r="E130" s="24" t="n"/>
      <c r="F130" s="24" t="n"/>
      <c r="G130" s="24" t="n"/>
      <c r="H130" s="25" t="n"/>
      <c r="I130" s="26">
        <f>IF(B130="","",DATE(YEAR(B130),MONTH(B130),1))</f>
        <v/>
      </c>
      <c r="J130" s="27">
        <f>IF(E130="","",IFERROR(VLOOKUP(E130,Setup!$H$2:$I$20,2,FALSE),"Category not found"))</f>
        <v/>
      </c>
      <c r="K130" s="27">
        <f>IF(COUNTA(A130:H130)=0,"",IF(A130="","Missing transaction ID",IF(COUNTIF($A$2:$A$501,A130)&gt;1,"Duplicate transaction ID",IF(B130="","Missing date",IF(C130="","Missing status",IF(D130="","Missing entry type",IF(E130="","Missing category",IF(F130="","Missing service line",IF(G130="","Missing description",IF(OR(H130="",H130&lt;=0),"Enter a positive amount",IF(J130="Category not found","Category not found",IF(J130&lt;&gt;D130,"Category does not match entry type",IF(OR(AND(D130="Overhead",F130&lt;&gt;"Companywide"),AND(OR(D130="Revenue",D130="Direct Cost"),F130="Companywide")),"Check service line","OK")))))))))))))</f>
        <v/>
      </c>
    </row>
    <row r="131">
      <c r="A131" s="22" t="n"/>
      <c r="B131" s="23" t="n"/>
      <c r="C131" s="22" t="n"/>
      <c r="D131" s="22" t="n"/>
      <c r="E131" s="24" t="n"/>
      <c r="F131" s="24" t="n"/>
      <c r="G131" s="24" t="n"/>
      <c r="H131" s="25" t="n"/>
      <c r="I131" s="26">
        <f>IF(B131="","",DATE(YEAR(B131),MONTH(B131),1))</f>
        <v/>
      </c>
      <c r="J131" s="27">
        <f>IF(E131="","",IFERROR(VLOOKUP(E131,Setup!$H$2:$I$20,2,FALSE),"Category not found"))</f>
        <v/>
      </c>
      <c r="K131" s="27">
        <f>IF(COUNTA(A131:H131)=0,"",IF(A131="","Missing transaction ID",IF(COUNTIF($A$2:$A$501,A131)&gt;1,"Duplicate transaction ID",IF(B131="","Missing date",IF(C131="","Missing status",IF(D131="","Missing entry type",IF(E131="","Missing category",IF(F131="","Missing service line",IF(G131="","Missing description",IF(OR(H131="",H131&lt;=0),"Enter a positive amount",IF(J131="Category not found","Category not found",IF(J131&lt;&gt;D131,"Category does not match entry type",IF(OR(AND(D131="Overhead",F131&lt;&gt;"Companywide"),AND(OR(D131="Revenue",D131="Direct Cost"),F131="Companywide")),"Check service line","OK")))))))))))))</f>
        <v/>
      </c>
    </row>
    <row r="132">
      <c r="A132" s="22" t="n"/>
      <c r="B132" s="23" t="n"/>
      <c r="C132" s="22" t="n"/>
      <c r="D132" s="22" t="n"/>
      <c r="E132" s="24" t="n"/>
      <c r="F132" s="24" t="n"/>
      <c r="G132" s="24" t="n"/>
      <c r="H132" s="25" t="n"/>
      <c r="I132" s="26">
        <f>IF(B132="","",DATE(YEAR(B132),MONTH(B132),1))</f>
        <v/>
      </c>
      <c r="J132" s="27">
        <f>IF(E132="","",IFERROR(VLOOKUP(E132,Setup!$H$2:$I$20,2,FALSE),"Category not found"))</f>
        <v/>
      </c>
      <c r="K132" s="27">
        <f>IF(COUNTA(A132:H132)=0,"",IF(A132="","Missing transaction ID",IF(COUNTIF($A$2:$A$501,A132)&gt;1,"Duplicate transaction ID",IF(B132="","Missing date",IF(C132="","Missing status",IF(D132="","Missing entry type",IF(E132="","Missing category",IF(F132="","Missing service line",IF(G132="","Missing description",IF(OR(H132="",H132&lt;=0),"Enter a positive amount",IF(J132="Category not found","Category not found",IF(J132&lt;&gt;D132,"Category does not match entry type",IF(OR(AND(D132="Overhead",F132&lt;&gt;"Companywide"),AND(OR(D132="Revenue",D132="Direct Cost"),F132="Companywide")),"Check service line","OK")))))))))))))</f>
        <v/>
      </c>
    </row>
    <row r="133">
      <c r="A133" s="22" t="n"/>
      <c r="B133" s="23" t="n"/>
      <c r="C133" s="22" t="n"/>
      <c r="D133" s="22" t="n"/>
      <c r="E133" s="24" t="n"/>
      <c r="F133" s="24" t="n"/>
      <c r="G133" s="24" t="n"/>
      <c r="H133" s="25" t="n"/>
      <c r="I133" s="26">
        <f>IF(B133="","",DATE(YEAR(B133),MONTH(B133),1))</f>
        <v/>
      </c>
      <c r="J133" s="27">
        <f>IF(E133="","",IFERROR(VLOOKUP(E133,Setup!$H$2:$I$20,2,FALSE),"Category not found"))</f>
        <v/>
      </c>
      <c r="K133" s="27">
        <f>IF(COUNTA(A133:H133)=0,"",IF(A133="","Missing transaction ID",IF(COUNTIF($A$2:$A$501,A133)&gt;1,"Duplicate transaction ID",IF(B133="","Missing date",IF(C133="","Missing status",IF(D133="","Missing entry type",IF(E133="","Missing category",IF(F133="","Missing service line",IF(G133="","Missing description",IF(OR(H133="",H133&lt;=0),"Enter a positive amount",IF(J133="Category not found","Category not found",IF(J133&lt;&gt;D133,"Category does not match entry type",IF(OR(AND(D133="Overhead",F133&lt;&gt;"Companywide"),AND(OR(D133="Revenue",D133="Direct Cost"),F133="Companywide")),"Check service line","OK")))))))))))))</f>
        <v/>
      </c>
    </row>
    <row r="134">
      <c r="A134" s="22" t="n"/>
      <c r="B134" s="23" t="n"/>
      <c r="C134" s="22" t="n"/>
      <c r="D134" s="22" t="n"/>
      <c r="E134" s="24" t="n"/>
      <c r="F134" s="24" t="n"/>
      <c r="G134" s="24" t="n"/>
      <c r="H134" s="25" t="n"/>
      <c r="I134" s="26">
        <f>IF(B134="","",DATE(YEAR(B134),MONTH(B134),1))</f>
        <v/>
      </c>
      <c r="J134" s="27">
        <f>IF(E134="","",IFERROR(VLOOKUP(E134,Setup!$H$2:$I$20,2,FALSE),"Category not found"))</f>
        <v/>
      </c>
      <c r="K134" s="27">
        <f>IF(COUNTA(A134:H134)=0,"",IF(A134="","Missing transaction ID",IF(COUNTIF($A$2:$A$501,A134)&gt;1,"Duplicate transaction ID",IF(B134="","Missing date",IF(C134="","Missing status",IF(D134="","Missing entry type",IF(E134="","Missing category",IF(F134="","Missing service line",IF(G134="","Missing description",IF(OR(H134="",H134&lt;=0),"Enter a positive amount",IF(J134="Category not found","Category not found",IF(J134&lt;&gt;D134,"Category does not match entry type",IF(OR(AND(D134="Overhead",F134&lt;&gt;"Companywide"),AND(OR(D134="Revenue",D134="Direct Cost"),F134="Companywide")),"Check service line","OK")))))))))))))</f>
        <v/>
      </c>
    </row>
    <row r="135">
      <c r="A135" s="22" t="n"/>
      <c r="B135" s="23" t="n"/>
      <c r="C135" s="22" t="n"/>
      <c r="D135" s="22" t="n"/>
      <c r="E135" s="24" t="n"/>
      <c r="F135" s="24" t="n"/>
      <c r="G135" s="24" t="n"/>
      <c r="H135" s="25" t="n"/>
      <c r="I135" s="26">
        <f>IF(B135="","",DATE(YEAR(B135),MONTH(B135),1))</f>
        <v/>
      </c>
      <c r="J135" s="27">
        <f>IF(E135="","",IFERROR(VLOOKUP(E135,Setup!$H$2:$I$20,2,FALSE),"Category not found"))</f>
        <v/>
      </c>
      <c r="K135" s="27">
        <f>IF(COUNTA(A135:H135)=0,"",IF(A135="","Missing transaction ID",IF(COUNTIF($A$2:$A$501,A135)&gt;1,"Duplicate transaction ID",IF(B135="","Missing date",IF(C135="","Missing status",IF(D135="","Missing entry type",IF(E135="","Missing category",IF(F135="","Missing service line",IF(G135="","Missing description",IF(OR(H135="",H135&lt;=0),"Enter a positive amount",IF(J135="Category not found","Category not found",IF(J135&lt;&gt;D135,"Category does not match entry type",IF(OR(AND(D135="Overhead",F135&lt;&gt;"Companywide"),AND(OR(D135="Revenue",D135="Direct Cost"),F135="Companywide")),"Check service line","OK")))))))))))))</f>
        <v/>
      </c>
    </row>
    <row r="136">
      <c r="A136" s="22" t="n"/>
      <c r="B136" s="23" t="n"/>
      <c r="C136" s="22" t="n"/>
      <c r="D136" s="22" t="n"/>
      <c r="E136" s="24" t="n"/>
      <c r="F136" s="24" t="n"/>
      <c r="G136" s="24" t="n"/>
      <c r="H136" s="25" t="n"/>
      <c r="I136" s="26">
        <f>IF(B136="","",DATE(YEAR(B136),MONTH(B136),1))</f>
        <v/>
      </c>
      <c r="J136" s="27">
        <f>IF(E136="","",IFERROR(VLOOKUP(E136,Setup!$H$2:$I$20,2,FALSE),"Category not found"))</f>
        <v/>
      </c>
      <c r="K136" s="27">
        <f>IF(COUNTA(A136:H136)=0,"",IF(A136="","Missing transaction ID",IF(COUNTIF($A$2:$A$501,A136)&gt;1,"Duplicate transaction ID",IF(B136="","Missing date",IF(C136="","Missing status",IF(D136="","Missing entry type",IF(E136="","Missing category",IF(F136="","Missing service line",IF(G136="","Missing description",IF(OR(H136="",H136&lt;=0),"Enter a positive amount",IF(J136="Category not found","Category not found",IF(J136&lt;&gt;D136,"Category does not match entry type",IF(OR(AND(D136="Overhead",F136&lt;&gt;"Companywide"),AND(OR(D136="Revenue",D136="Direct Cost"),F136="Companywide")),"Check service line","OK")))))))))))))</f>
        <v/>
      </c>
    </row>
    <row r="137">
      <c r="A137" s="22" t="n"/>
      <c r="B137" s="23" t="n"/>
      <c r="C137" s="22" t="n"/>
      <c r="D137" s="22" t="n"/>
      <c r="E137" s="24" t="n"/>
      <c r="F137" s="24" t="n"/>
      <c r="G137" s="24" t="n"/>
      <c r="H137" s="25" t="n"/>
      <c r="I137" s="26">
        <f>IF(B137="","",DATE(YEAR(B137),MONTH(B137),1))</f>
        <v/>
      </c>
      <c r="J137" s="27">
        <f>IF(E137="","",IFERROR(VLOOKUP(E137,Setup!$H$2:$I$20,2,FALSE),"Category not found"))</f>
        <v/>
      </c>
      <c r="K137" s="27">
        <f>IF(COUNTA(A137:H137)=0,"",IF(A137="","Missing transaction ID",IF(COUNTIF($A$2:$A$501,A137)&gt;1,"Duplicate transaction ID",IF(B137="","Missing date",IF(C137="","Missing status",IF(D137="","Missing entry type",IF(E137="","Missing category",IF(F137="","Missing service line",IF(G137="","Missing description",IF(OR(H137="",H137&lt;=0),"Enter a positive amount",IF(J137="Category not found","Category not found",IF(J137&lt;&gt;D137,"Category does not match entry type",IF(OR(AND(D137="Overhead",F137&lt;&gt;"Companywide"),AND(OR(D137="Revenue",D137="Direct Cost"),F137="Companywide")),"Check service line","OK")))))))))))))</f>
        <v/>
      </c>
    </row>
    <row r="138">
      <c r="A138" s="22" t="n"/>
      <c r="B138" s="23" t="n"/>
      <c r="C138" s="22" t="n"/>
      <c r="D138" s="22" t="n"/>
      <c r="E138" s="24" t="n"/>
      <c r="F138" s="24" t="n"/>
      <c r="G138" s="24" t="n"/>
      <c r="H138" s="25" t="n"/>
      <c r="I138" s="26">
        <f>IF(B138="","",DATE(YEAR(B138),MONTH(B138),1))</f>
        <v/>
      </c>
      <c r="J138" s="27">
        <f>IF(E138="","",IFERROR(VLOOKUP(E138,Setup!$H$2:$I$20,2,FALSE),"Category not found"))</f>
        <v/>
      </c>
      <c r="K138" s="27">
        <f>IF(COUNTA(A138:H138)=0,"",IF(A138="","Missing transaction ID",IF(COUNTIF($A$2:$A$501,A138)&gt;1,"Duplicate transaction ID",IF(B138="","Missing date",IF(C138="","Missing status",IF(D138="","Missing entry type",IF(E138="","Missing category",IF(F138="","Missing service line",IF(G138="","Missing description",IF(OR(H138="",H138&lt;=0),"Enter a positive amount",IF(J138="Category not found","Category not found",IF(J138&lt;&gt;D138,"Category does not match entry type",IF(OR(AND(D138="Overhead",F138&lt;&gt;"Companywide"),AND(OR(D138="Revenue",D138="Direct Cost"),F138="Companywide")),"Check service line","OK")))))))))))))</f>
        <v/>
      </c>
    </row>
    <row r="139">
      <c r="A139" s="22" t="n"/>
      <c r="B139" s="23" t="n"/>
      <c r="C139" s="22" t="n"/>
      <c r="D139" s="22" t="n"/>
      <c r="E139" s="24" t="n"/>
      <c r="F139" s="24" t="n"/>
      <c r="G139" s="24" t="n"/>
      <c r="H139" s="25" t="n"/>
      <c r="I139" s="26">
        <f>IF(B139="","",DATE(YEAR(B139),MONTH(B139),1))</f>
        <v/>
      </c>
      <c r="J139" s="27">
        <f>IF(E139="","",IFERROR(VLOOKUP(E139,Setup!$H$2:$I$20,2,FALSE),"Category not found"))</f>
        <v/>
      </c>
      <c r="K139" s="27">
        <f>IF(COUNTA(A139:H139)=0,"",IF(A139="","Missing transaction ID",IF(COUNTIF($A$2:$A$501,A139)&gt;1,"Duplicate transaction ID",IF(B139="","Missing date",IF(C139="","Missing status",IF(D139="","Missing entry type",IF(E139="","Missing category",IF(F139="","Missing service line",IF(G139="","Missing description",IF(OR(H139="",H139&lt;=0),"Enter a positive amount",IF(J139="Category not found","Category not found",IF(J139&lt;&gt;D139,"Category does not match entry type",IF(OR(AND(D139="Overhead",F139&lt;&gt;"Companywide"),AND(OR(D139="Revenue",D139="Direct Cost"),F139="Companywide")),"Check service line","OK")))))))))))))</f>
        <v/>
      </c>
    </row>
    <row r="140">
      <c r="A140" s="22" t="n"/>
      <c r="B140" s="23" t="n"/>
      <c r="C140" s="22" t="n"/>
      <c r="D140" s="22" t="n"/>
      <c r="E140" s="24" t="n"/>
      <c r="F140" s="24" t="n"/>
      <c r="G140" s="24" t="n"/>
      <c r="H140" s="25" t="n"/>
      <c r="I140" s="26">
        <f>IF(B140="","",DATE(YEAR(B140),MONTH(B140),1))</f>
        <v/>
      </c>
      <c r="J140" s="27">
        <f>IF(E140="","",IFERROR(VLOOKUP(E140,Setup!$H$2:$I$20,2,FALSE),"Category not found"))</f>
        <v/>
      </c>
      <c r="K140" s="27">
        <f>IF(COUNTA(A140:H140)=0,"",IF(A140="","Missing transaction ID",IF(COUNTIF($A$2:$A$501,A140)&gt;1,"Duplicate transaction ID",IF(B140="","Missing date",IF(C140="","Missing status",IF(D140="","Missing entry type",IF(E140="","Missing category",IF(F140="","Missing service line",IF(G140="","Missing description",IF(OR(H140="",H140&lt;=0),"Enter a positive amount",IF(J140="Category not found","Category not found",IF(J140&lt;&gt;D140,"Category does not match entry type",IF(OR(AND(D140="Overhead",F140&lt;&gt;"Companywide"),AND(OR(D140="Revenue",D140="Direct Cost"),F140="Companywide")),"Check service line","OK")))))))))))))</f>
        <v/>
      </c>
    </row>
    <row r="141">
      <c r="A141" s="22" t="n"/>
      <c r="B141" s="23" t="n"/>
      <c r="C141" s="22" t="n"/>
      <c r="D141" s="22" t="n"/>
      <c r="E141" s="24" t="n"/>
      <c r="F141" s="24" t="n"/>
      <c r="G141" s="24" t="n"/>
      <c r="H141" s="25" t="n"/>
      <c r="I141" s="26">
        <f>IF(B141="","",DATE(YEAR(B141),MONTH(B141),1))</f>
        <v/>
      </c>
      <c r="J141" s="27">
        <f>IF(E141="","",IFERROR(VLOOKUP(E141,Setup!$H$2:$I$20,2,FALSE),"Category not found"))</f>
        <v/>
      </c>
      <c r="K141" s="27">
        <f>IF(COUNTA(A141:H141)=0,"",IF(A141="","Missing transaction ID",IF(COUNTIF($A$2:$A$501,A141)&gt;1,"Duplicate transaction ID",IF(B141="","Missing date",IF(C141="","Missing status",IF(D141="","Missing entry type",IF(E141="","Missing category",IF(F141="","Missing service line",IF(G141="","Missing description",IF(OR(H141="",H141&lt;=0),"Enter a positive amount",IF(J141="Category not found","Category not found",IF(J141&lt;&gt;D141,"Category does not match entry type",IF(OR(AND(D141="Overhead",F141&lt;&gt;"Companywide"),AND(OR(D141="Revenue",D141="Direct Cost"),F141="Companywide")),"Check service line","OK")))))))))))))</f>
        <v/>
      </c>
    </row>
    <row r="142">
      <c r="A142" s="22" t="n"/>
      <c r="B142" s="23" t="n"/>
      <c r="C142" s="22" t="n"/>
      <c r="D142" s="22" t="n"/>
      <c r="E142" s="24" t="n"/>
      <c r="F142" s="24" t="n"/>
      <c r="G142" s="24" t="n"/>
      <c r="H142" s="25" t="n"/>
      <c r="I142" s="26">
        <f>IF(B142="","",DATE(YEAR(B142),MONTH(B142),1))</f>
        <v/>
      </c>
      <c r="J142" s="27">
        <f>IF(E142="","",IFERROR(VLOOKUP(E142,Setup!$H$2:$I$20,2,FALSE),"Category not found"))</f>
        <v/>
      </c>
      <c r="K142" s="27">
        <f>IF(COUNTA(A142:H142)=0,"",IF(A142="","Missing transaction ID",IF(COUNTIF($A$2:$A$501,A142)&gt;1,"Duplicate transaction ID",IF(B142="","Missing date",IF(C142="","Missing status",IF(D142="","Missing entry type",IF(E142="","Missing category",IF(F142="","Missing service line",IF(G142="","Missing description",IF(OR(H142="",H142&lt;=0),"Enter a positive amount",IF(J142="Category not found","Category not found",IF(J142&lt;&gt;D142,"Category does not match entry type",IF(OR(AND(D142="Overhead",F142&lt;&gt;"Companywide"),AND(OR(D142="Revenue",D142="Direct Cost"),F142="Companywide")),"Check service line","OK")))))))))))))</f>
        <v/>
      </c>
    </row>
    <row r="143">
      <c r="A143" s="22" t="n"/>
      <c r="B143" s="23" t="n"/>
      <c r="C143" s="22" t="n"/>
      <c r="D143" s="22" t="n"/>
      <c r="E143" s="24" t="n"/>
      <c r="F143" s="24" t="n"/>
      <c r="G143" s="24" t="n"/>
      <c r="H143" s="25" t="n"/>
      <c r="I143" s="26">
        <f>IF(B143="","",DATE(YEAR(B143),MONTH(B143),1))</f>
        <v/>
      </c>
      <c r="J143" s="27">
        <f>IF(E143="","",IFERROR(VLOOKUP(E143,Setup!$H$2:$I$20,2,FALSE),"Category not found"))</f>
        <v/>
      </c>
      <c r="K143" s="27">
        <f>IF(COUNTA(A143:H143)=0,"",IF(A143="","Missing transaction ID",IF(COUNTIF($A$2:$A$501,A143)&gt;1,"Duplicate transaction ID",IF(B143="","Missing date",IF(C143="","Missing status",IF(D143="","Missing entry type",IF(E143="","Missing category",IF(F143="","Missing service line",IF(G143="","Missing description",IF(OR(H143="",H143&lt;=0),"Enter a positive amount",IF(J143="Category not found","Category not found",IF(J143&lt;&gt;D143,"Category does not match entry type",IF(OR(AND(D143="Overhead",F143&lt;&gt;"Companywide"),AND(OR(D143="Revenue",D143="Direct Cost"),F143="Companywide")),"Check service line","OK")))))))))))))</f>
        <v/>
      </c>
    </row>
    <row r="144">
      <c r="A144" s="22" t="n"/>
      <c r="B144" s="23" t="n"/>
      <c r="C144" s="22" t="n"/>
      <c r="D144" s="22" t="n"/>
      <c r="E144" s="24" t="n"/>
      <c r="F144" s="24" t="n"/>
      <c r="G144" s="24" t="n"/>
      <c r="H144" s="25" t="n"/>
      <c r="I144" s="26">
        <f>IF(B144="","",DATE(YEAR(B144),MONTH(B144),1))</f>
        <v/>
      </c>
      <c r="J144" s="27">
        <f>IF(E144="","",IFERROR(VLOOKUP(E144,Setup!$H$2:$I$20,2,FALSE),"Category not found"))</f>
        <v/>
      </c>
      <c r="K144" s="27">
        <f>IF(COUNTA(A144:H144)=0,"",IF(A144="","Missing transaction ID",IF(COUNTIF($A$2:$A$501,A144)&gt;1,"Duplicate transaction ID",IF(B144="","Missing date",IF(C144="","Missing status",IF(D144="","Missing entry type",IF(E144="","Missing category",IF(F144="","Missing service line",IF(G144="","Missing description",IF(OR(H144="",H144&lt;=0),"Enter a positive amount",IF(J144="Category not found","Category not found",IF(J144&lt;&gt;D144,"Category does not match entry type",IF(OR(AND(D144="Overhead",F144&lt;&gt;"Companywide"),AND(OR(D144="Revenue",D144="Direct Cost"),F144="Companywide")),"Check service line","OK")))))))))))))</f>
        <v/>
      </c>
    </row>
    <row r="145">
      <c r="A145" s="22" t="n"/>
      <c r="B145" s="23" t="n"/>
      <c r="C145" s="22" t="n"/>
      <c r="D145" s="22" t="n"/>
      <c r="E145" s="24" t="n"/>
      <c r="F145" s="24" t="n"/>
      <c r="G145" s="24" t="n"/>
      <c r="H145" s="25" t="n"/>
      <c r="I145" s="26">
        <f>IF(B145="","",DATE(YEAR(B145),MONTH(B145),1))</f>
        <v/>
      </c>
      <c r="J145" s="27">
        <f>IF(E145="","",IFERROR(VLOOKUP(E145,Setup!$H$2:$I$20,2,FALSE),"Category not found"))</f>
        <v/>
      </c>
      <c r="K145" s="27">
        <f>IF(COUNTA(A145:H145)=0,"",IF(A145="","Missing transaction ID",IF(COUNTIF($A$2:$A$501,A145)&gt;1,"Duplicate transaction ID",IF(B145="","Missing date",IF(C145="","Missing status",IF(D145="","Missing entry type",IF(E145="","Missing category",IF(F145="","Missing service line",IF(G145="","Missing description",IF(OR(H145="",H145&lt;=0),"Enter a positive amount",IF(J145="Category not found","Category not found",IF(J145&lt;&gt;D145,"Category does not match entry type",IF(OR(AND(D145="Overhead",F145&lt;&gt;"Companywide"),AND(OR(D145="Revenue",D145="Direct Cost"),F145="Companywide")),"Check service line","OK")))))))))))))</f>
        <v/>
      </c>
    </row>
    <row r="146">
      <c r="A146" s="22" t="n"/>
      <c r="B146" s="23" t="n"/>
      <c r="C146" s="22" t="n"/>
      <c r="D146" s="22" t="n"/>
      <c r="E146" s="24" t="n"/>
      <c r="F146" s="24" t="n"/>
      <c r="G146" s="24" t="n"/>
      <c r="H146" s="25" t="n"/>
      <c r="I146" s="26">
        <f>IF(B146="","",DATE(YEAR(B146),MONTH(B146),1))</f>
        <v/>
      </c>
      <c r="J146" s="27">
        <f>IF(E146="","",IFERROR(VLOOKUP(E146,Setup!$H$2:$I$20,2,FALSE),"Category not found"))</f>
        <v/>
      </c>
      <c r="K146" s="27">
        <f>IF(COUNTA(A146:H146)=0,"",IF(A146="","Missing transaction ID",IF(COUNTIF($A$2:$A$501,A146)&gt;1,"Duplicate transaction ID",IF(B146="","Missing date",IF(C146="","Missing status",IF(D146="","Missing entry type",IF(E146="","Missing category",IF(F146="","Missing service line",IF(G146="","Missing description",IF(OR(H146="",H146&lt;=0),"Enter a positive amount",IF(J146="Category not found","Category not found",IF(J146&lt;&gt;D146,"Category does not match entry type",IF(OR(AND(D146="Overhead",F146&lt;&gt;"Companywide"),AND(OR(D146="Revenue",D146="Direct Cost"),F146="Companywide")),"Check service line","OK")))))))))))))</f>
        <v/>
      </c>
    </row>
    <row r="147">
      <c r="A147" s="22" t="n"/>
      <c r="B147" s="23" t="n"/>
      <c r="C147" s="22" t="n"/>
      <c r="D147" s="22" t="n"/>
      <c r="E147" s="24" t="n"/>
      <c r="F147" s="24" t="n"/>
      <c r="G147" s="24" t="n"/>
      <c r="H147" s="25" t="n"/>
      <c r="I147" s="26">
        <f>IF(B147="","",DATE(YEAR(B147),MONTH(B147),1))</f>
        <v/>
      </c>
      <c r="J147" s="27">
        <f>IF(E147="","",IFERROR(VLOOKUP(E147,Setup!$H$2:$I$20,2,FALSE),"Category not found"))</f>
        <v/>
      </c>
      <c r="K147" s="27">
        <f>IF(COUNTA(A147:H147)=0,"",IF(A147="","Missing transaction ID",IF(COUNTIF($A$2:$A$501,A147)&gt;1,"Duplicate transaction ID",IF(B147="","Missing date",IF(C147="","Missing status",IF(D147="","Missing entry type",IF(E147="","Missing category",IF(F147="","Missing service line",IF(G147="","Missing description",IF(OR(H147="",H147&lt;=0),"Enter a positive amount",IF(J147="Category not found","Category not found",IF(J147&lt;&gt;D147,"Category does not match entry type",IF(OR(AND(D147="Overhead",F147&lt;&gt;"Companywide"),AND(OR(D147="Revenue",D147="Direct Cost"),F147="Companywide")),"Check service line","OK")))))))))))))</f>
        <v/>
      </c>
    </row>
    <row r="148">
      <c r="A148" s="22" t="n"/>
      <c r="B148" s="23" t="n"/>
      <c r="C148" s="22" t="n"/>
      <c r="D148" s="22" t="n"/>
      <c r="E148" s="24" t="n"/>
      <c r="F148" s="24" t="n"/>
      <c r="G148" s="24" t="n"/>
      <c r="H148" s="25" t="n"/>
      <c r="I148" s="26">
        <f>IF(B148="","",DATE(YEAR(B148),MONTH(B148),1))</f>
        <v/>
      </c>
      <c r="J148" s="27">
        <f>IF(E148="","",IFERROR(VLOOKUP(E148,Setup!$H$2:$I$20,2,FALSE),"Category not found"))</f>
        <v/>
      </c>
      <c r="K148" s="27">
        <f>IF(COUNTA(A148:H148)=0,"",IF(A148="","Missing transaction ID",IF(COUNTIF($A$2:$A$501,A148)&gt;1,"Duplicate transaction ID",IF(B148="","Missing date",IF(C148="","Missing status",IF(D148="","Missing entry type",IF(E148="","Missing category",IF(F148="","Missing service line",IF(G148="","Missing description",IF(OR(H148="",H148&lt;=0),"Enter a positive amount",IF(J148="Category not found","Category not found",IF(J148&lt;&gt;D148,"Category does not match entry type",IF(OR(AND(D148="Overhead",F148&lt;&gt;"Companywide"),AND(OR(D148="Revenue",D148="Direct Cost"),F148="Companywide")),"Check service line","OK")))))))))))))</f>
        <v/>
      </c>
    </row>
    <row r="149">
      <c r="A149" s="22" t="n"/>
      <c r="B149" s="23" t="n"/>
      <c r="C149" s="22" t="n"/>
      <c r="D149" s="22" t="n"/>
      <c r="E149" s="24" t="n"/>
      <c r="F149" s="24" t="n"/>
      <c r="G149" s="24" t="n"/>
      <c r="H149" s="25" t="n"/>
      <c r="I149" s="26">
        <f>IF(B149="","",DATE(YEAR(B149),MONTH(B149),1))</f>
        <v/>
      </c>
      <c r="J149" s="27">
        <f>IF(E149="","",IFERROR(VLOOKUP(E149,Setup!$H$2:$I$20,2,FALSE),"Category not found"))</f>
        <v/>
      </c>
      <c r="K149" s="27">
        <f>IF(COUNTA(A149:H149)=0,"",IF(A149="","Missing transaction ID",IF(COUNTIF($A$2:$A$501,A149)&gt;1,"Duplicate transaction ID",IF(B149="","Missing date",IF(C149="","Missing status",IF(D149="","Missing entry type",IF(E149="","Missing category",IF(F149="","Missing service line",IF(G149="","Missing description",IF(OR(H149="",H149&lt;=0),"Enter a positive amount",IF(J149="Category not found","Category not found",IF(J149&lt;&gt;D149,"Category does not match entry type",IF(OR(AND(D149="Overhead",F149&lt;&gt;"Companywide"),AND(OR(D149="Revenue",D149="Direct Cost"),F149="Companywide")),"Check service line","OK")))))))))))))</f>
        <v/>
      </c>
    </row>
    <row r="150">
      <c r="A150" s="22" t="n"/>
      <c r="B150" s="23" t="n"/>
      <c r="C150" s="22" t="n"/>
      <c r="D150" s="22" t="n"/>
      <c r="E150" s="24" t="n"/>
      <c r="F150" s="24" t="n"/>
      <c r="G150" s="24" t="n"/>
      <c r="H150" s="25" t="n"/>
      <c r="I150" s="26">
        <f>IF(B150="","",DATE(YEAR(B150),MONTH(B150),1))</f>
        <v/>
      </c>
      <c r="J150" s="27">
        <f>IF(E150="","",IFERROR(VLOOKUP(E150,Setup!$H$2:$I$20,2,FALSE),"Category not found"))</f>
        <v/>
      </c>
      <c r="K150" s="27">
        <f>IF(COUNTA(A150:H150)=0,"",IF(A150="","Missing transaction ID",IF(COUNTIF($A$2:$A$501,A150)&gt;1,"Duplicate transaction ID",IF(B150="","Missing date",IF(C150="","Missing status",IF(D150="","Missing entry type",IF(E150="","Missing category",IF(F150="","Missing service line",IF(G150="","Missing description",IF(OR(H150="",H150&lt;=0),"Enter a positive amount",IF(J150="Category not found","Category not found",IF(J150&lt;&gt;D150,"Category does not match entry type",IF(OR(AND(D150="Overhead",F150&lt;&gt;"Companywide"),AND(OR(D150="Revenue",D150="Direct Cost"),F150="Companywide")),"Check service line","OK")))))))))))))</f>
        <v/>
      </c>
    </row>
    <row r="151">
      <c r="A151" s="22" t="n"/>
      <c r="B151" s="23" t="n"/>
      <c r="C151" s="22" t="n"/>
      <c r="D151" s="22" t="n"/>
      <c r="E151" s="24" t="n"/>
      <c r="F151" s="24" t="n"/>
      <c r="G151" s="24" t="n"/>
      <c r="H151" s="25" t="n"/>
      <c r="I151" s="26">
        <f>IF(B151="","",DATE(YEAR(B151),MONTH(B151),1))</f>
        <v/>
      </c>
      <c r="J151" s="27">
        <f>IF(E151="","",IFERROR(VLOOKUP(E151,Setup!$H$2:$I$20,2,FALSE),"Category not found"))</f>
        <v/>
      </c>
      <c r="K151" s="27">
        <f>IF(COUNTA(A151:H151)=0,"",IF(A151="","Missing transaction ID",IF(COUNTIF($A$2:$A$501,A151)&gt;1,"Duplicate transaction ID",IF(B151="","Missing date",IF(C151="","Missing status",IF(D151="","Missing entry type",IF(E151="","Missing category",IF(F151="","Missing service line",IF(G151="","Missing description",IF(OR(H151="",H151&lt;=0),"Enter a positive amount",IF(J151="Category not found","Category not found",IF(J151&lt;&gt;D151,"Category does not match entry type",IF(OR(AND(D151="Overhead",F151&lt;&gt;"Companywide"),AND(OR(D151="Revenue",D151="Direct Cost"),F151="Companywide")),"Check service line","OK")))))))))))))</f>
        <v/>
      </c>
    </row>
    <row r="152">
      <c r="A152" s="22" t="n"/>
      <c r="B152" s="23" t="n"/>
      <c r="C152" s="22" t="n"/>
      <c r="D152" s="22" t="n"/>
      <c r="E152" s="24" t="n"/>
      <c r="F152" s="24" t="n"/>
      <c r="G152" s="24" t="n"/>
      <c r="H152" s="25" t="n"/>
      <c r="I152" s="26">
        <f>IF(B152="","",DATE(YEAR(B152),MONTH(B152),1))</f>
        <v/>
      </c>
      <c r="J152" s="27">
        <f>IF(E152="","",IFERROR(VLOOKUP(E152,Setup!$H$2:$I$20,2,FALSE),"Category not found"))</f>
        <v/>
      </c>
      <c r="K152" s="27">
        <f>IF(COUNTA(A152:H152)=0,"",IF(A152="","Missing transaction ID",IF(COUNTIF($A$2:$A$501,A152)&gt;1,"Duplicate transaction ID",IF(B152="","Missing date",IF(C152="","Missing status",IF(D152="","Missing entry type",IF(E152="","Missing category",IF(F152="","Missing service line",IF(G152="","Missing description",IF(OR(H152="",H152&lt;=0),"Enter a positive amount",IF(J152="Category not found","Category not found",IF(J152&lt;&gt;D152,"Category does not match entry type",IF(OR(AND(D152="Overhead",F152&lt;&gt;"Companywide"),AND(OR(D152="Revenue",D152="Direct Cost"),F152="Companywide")),"Check service line","OK")))))))))))))</f>
        <v/>
      </c>
    </row>
    <row r="153">
      <c r="A153" s="22" t="n"/>
      <c r="B153" s="23" t="n"/>
      <c r="C153" s="22" t="n"/>
      <c r="D153" s="22" t="n"/>
      <c r="E153" s="24" t="n"/>
      <c r="F153" s="24" t="n"/>
      <c r="G153" s="24" t="n"/>
      <c r="H153" s="25" t="n"/>
      <c r="I153" s="26">
        <f>IF(B153="","",DATE(YEAR(B153),MONTH(B153),1))</f>
        <v/>
      </c>
      <c r="J153" s="27">
        <f>IF(E153="","",IFERROR(VLOOKUP(E153,Setup!$H$2:$I$20,2,FALSE),"Category not found"))</f>
        <v/>
      </c>
      <c r="K153" s="27">
        <f>IF(COUNTA(A153:H153)=0,"",IF(A153="","Missing transaction ID",IF(COUNTIF($A$2:$A$501,A153)&gt;1,"Duplicate transaction ID",IF(B153="","Missing date",IF(C153="","Missing status",IF(D153="","Missing entry type",IF(E153="","Missing category",IF(F153="","Missing service line",IF(G153="","Missing description",IF(OR(H153="",H153&lt;=0),"Enter a positive amount",IF(J153="Category not found","Category not found",IF(J153&lt;&gt;D153,"Category does not match entry type",IF(OR(AND(D153="Overhead",F153&lt;&gt;"Companywide"),AND(OR(D153="Revenue",D153="Direct Cost"),F153="Companywide")),"Check service line","OK")))))))))))))</f>
        <v/>
      </c>
    </row>
    <row r="154">
      <c r="A154" s="22" t="n"/>
      <c r="B154" s="23" t="n"/>
      <c r="C154" s="22" t="n"/>
      <c r="D154" s="22" t="n"/>
      <c r="E154" s="24" t="n"/>
      <c r="F154" s="24" t="n"/>
      <c r="G154" s="24" t="n"/>
      <c r="H154" s="25" t="n"/>
      <c r="I154" s="26">
        <f>IF(B154="","",DATE(YEAR(B154),MONTH(B154),1))</f>
        <v/>
      </c>
      <c r="J154" s="27">
        <f>IF(E154="","",IFERROR(VLOOKUP(E154,Setup!$H$2:$I$20,2,FALSE),"Category not found"))</f>
        <v/>
      </c>
      <c r="K154" s="27">
        <f>IF(COUNTA(A154:H154)=0,"",IF(A154="","Missing transaction ID",IF(COUNTIF($A$2:$A$501,A154)&gt;1,"Duplicate transaction ID",IF(B154="","Missing date",IF(C154="","Missing status",IF(D154="","Missing entry type",IF(E154="","Missing category",IF(F154="","Missing service line",IF(G154="","Missing description",IF(OR(H154="",H154&lt;=0),"Enter a positive amount",IF(J154="Category not found","Category not found",IF(J154&lt;&gt;D154,"Category does not match entry type",IF(OR(AND(D154="Overhead",F154&lt;&gt;"Companywide"),AND(OR(D154="Revenue",D154="Direct Cost"),F154="Companywide")),"Check service line","OK")))))))))))))</f>
        <v/>
      </c>
    </row>
    <row r="155">
      <c r="A155" s="22" t="n"/>
      <c r="B155" s="23" t="n"/>
      <c r="C155" s="22" t="n"/>
      <c r="D155" s="22" t="n"/>
      <c r="E155" s="24" t="n"/>
      <c r="F155" s="24" t="n"/>
      <c r="G155" s="24" t="n"/>
      <c r="H155" s="25" t="n"/>
      <c r="I155" s="26">
        <f>IF(B155="","",DATE(YEAR(B155),MONTH(B155),1))</f>
        <v/>
      </c>
      <c r="J155" s="27">
        <f>IF(E155="","",IFERROR(VLOOKUP(E155,Setup!$H$2:$I$20,2,FALSE),"Category not found"))</f>
        <v/>
      </c>
      <c r="K155" s="27">
        <f>IF(COUNTA(A155:H155)=0,"",IF(A155="","Missing transaction ID",IF(COUNTIF($A$2:$A$501,A155)&gt;1,"Duplicate transaction ID",IF(B155="","Missing date",IF(C155="","Missing status",IF(D155="","Missing entry type",IF(E155="","Missing category",IF(F155="","Missing service line",IF(G155="","Missing description",IF(OR(H155="",H155&lt;=0),"Enter a positive amount",IF(J155="Category not found","Category not found",IF(J155&lt;&gt;D155,"Category does not match entry type",IF(OR(AND(D155="Overhead",F155&lt;&gt;"Companywide"),AND(OR(D155="Revenue",D155="Direct Cost"),F155="Companywide")),"Check service line","OK")))))))))))))</f>
        <v/>
      </c>
    </row>
    <row r="156">
      <c r="A156" s="22" t="n"/>
      <c r="B156" s="23" t="n"/>
      <c r="C156" s="22" t="n"/>
      <c r="D156" s="22" t="n"/>
      <c r="E156" s="24" t="n"/>
      <c r="F156" s="24" t="n"/>
      <c r="G156" s="24" t="n"/>
      <c r="H156" s="25" t="n"/>
      <c r="I156" s="26">
        <f>IF(B156="","",DATE(YEAR(B156),MONTH(B156),1))</f>
        <v/>
      </c>
      <c r="J156" s="27">
        <f>IF(E156="","",IFERROR(VLOOKUP(E156,Setup!$H$2:$I$20,2,FALSE),"Category not found"))</f>
        <v/>
      </c>
      <c r="K156" s="27">
        <f>IF(COUNTA(A156:H156)=0,"",IF(A156="","Missing transaction ID",IF(COUNTIF($A$2:$A$501,A156)&gt;1,"Duplicate transaction ID",IF(B156="","Missing date",IF(C156="","Missing status",IF(D156="","Missing entry type",IF(E156="","Missing category",IF(F156="","Missing service line",IF(G156="","Missing description",IF(OR(H156="",H156&lt;=0),"Enter a positive amount",IF(J156="Category not found","Category not found",IF(J156&lt;&gt;D156,"Category does not match entry type",IF(OR(AND(D156="Overhead",F156&lt;&gt;"Companywide"),AND(OR(D156="Revenue",D156="Direct Cost"),F156="Companywide")),"Check service line","OK")))))))))))))</f>
        <v/>
      </c>
    </row>
    <row r="157">
      <c r="A157" s="22" t="n"/>
      <c r="B157" s="23" t="n"/>
      <c r="C157" s="22" t="n"/>
      <c r="D157" s="22" t="n"/>
      <c r="E157" s="24" t="n"/>
      <c r="F157" s="24" t="n"/>
      <c r="G157" s="24" t="n"/>
      <c r="H157" s="25" t="n"/>
      <c r="I157" s="26">
        <f>IF(B157="","",DATE(YEAR(B157),MONTH(B157),1))</f>
        <v/>
      </c>
      <c r="J157" s="27">
        <f>IF(E157="","",IFERROR(VLOOKUP(E157,Setup!$H$2:$I$20,2,FALSE),"Category not found"))</f>
        <v/>
      </c>
      <c r="K157" s="27">
        <f>IF(COUNTA(A157:H157)=0,"",IF(A157="","Missing transaction ID",IF(COUNTIF($A$2:$A$501,A157)&gt;1,"Duplicate transaction ID",IF(B157="","Missing date",IF(C157="","Missing status",IF(D157="","Missing entry type",IF(E157="","Missing category",IF(F157="","Missing service line",IF(G157="","Missing description",IF(OR(H157="",H157&lt;=0),"Enter a positive amount",IF(J157="Category not found","Category not found",IF(J157&lt;&gt;D157,"Category does not match entry type",IF(OR(AND(D157="Overhead",F157&lt;&gt;"Companywide"),AND(OR(D157="Revenue",D157="Direct Cost"),F157="Companywide")),"Check service line","OK")))))))))))))</f>
        <v/>
      </c>
    </row>
    <row r="158">
      <c r="A158" s="22" t="n"/>
      <c r="B158" s="23" t="n"/>
      <c r="C158" s="22" t="n"/>
      <c r="D158" s="22" t="n"/>
      <c r="E158" s="24" t="n"/>
      <c r="F158" s="24" t="n"/>
      <c r="G158" s="24" t="n"/>
      <c r="H158" s="25" t="n"/>
      <c r="I158" s="26">
        <f>IF(B158="","",DATE(YEAR(B158),MONTH(B158),1))</f>
        <v/>
      </c>
      <c r="J158" s="27">
        <f>IF(E158="","",IFERROR(VLOOKUP(E158,Setup!$H$2:$I$20,2,FALSE),"Category not found"))</f>
        <v/>
      </c>
      <c r="K158" s="27">
        <f>IF(COUNTA(A158:H158)=0,"",IF(A158="","Missing transaction ID",IF(COUNTIF($A$2:$A$501,A158)&gt;1,"Duplicate transaction ID",IF(B158="","Missing date",IF(C158="","Missing status",IF(D158="","Missing entry type",IF(E158="","Missing category",IF(F158="","Missing service line",IF(G158="","Missing description",IF(OR(H158="",H158&lt;=0),"Enter a positive amount",IF(J158="Category not found","Category not found",IF(J158&lt;&gt;D158,"Category does not match entry type",IF(OR(AND(D158="Overhead",F158&lt;&gt;"Companywide"),AND(OR(D158="Revenue",D158="Direct Cost"),F158="Companywide")),"Check service line","OK")))))))))))))</f>
        <v/>
      </c>
    </row>
    <row r="159">
      <c r="A159" s="22" t="n"/>
      <c r="B159" s="23" t="n"/>
      <c r="C159" s="22" t="n"/>
      <c r="D159" s="22" t="n"/>
      <c r="E159" s="24" t="n"/>
      <c r="F159" s="24" t="n"/>
      <c r="G159" s="24" t="n"/>
      <c r="H159" s="25" t="n"/>
      <c r="I159" s="26">
        <f>IF(B159="","",DATE(YEAR(B159),MONTH(B159),1))</f>
        <v/>
      </c>
      <c r="J159" s="27">
        <f>IF(E159="","",IFERROR(VLOOKUP(E159,Setup!$H$2:$I$20,2,FALSE),"Category not found"))</f>
        <v/>
      </c>
      <c r="K159" s="27">
        <f>IF(COUNTA(A159:H159)=0,"",IF(A159="","Missing transaction ID",IF(COUNTIF($A$2:$A$501,A159)&gt;1,"Duplicate transaction ID",IF(B159="","Missing date",IF(C159="","Missing status",IF(D159="","Missing entry type",IF(E159="","Missing category",IF(F159="","Missing service line",IF(G159="","Missing description",IF(OR(H159="",H159&lt;=0),"Enter a positive amount",IF(J159="Category not found","Category not found",IF(J159&lt;&gt;D159,"Category does not match entry type",IF(OR(AND(D159="Overhead",F159&lt;&gt;"Companywide"),AND(OR(D159="Revenue",D159="Direct Cost"),F159="Companywide")),"Check service line","OK")))))))))))))</f>
        <v/>
      </c>
    </row>
    <row r="160">
      <c r="A160" s="22" t="n"/>
      <c r="B160" s="23" t="n"/>
      <c r="C160" s="22" t="n"/>
      <c r="D160" s="22" t="n"/>
      <c r="E160" s="24" t="n"/>
      <c r="F160" s="24" t="n"/>
      <c r="G160" s="24" t="n"/>
      <c r="H160" s="25" t="n"/>
      <c r="I160" s="26">
        <f>IF(B160="","",DATE(YEAR(B160),MONTH(B160),1))</f>
        <v/>
      </c>
      <c r="J160" s="27">
        <f>IF(E160="","",IFERROR(VLOOKUP(E160,Setup!$H$2:$I$20,2,FALSE),"Category not found"))</f>
        <v/>
      </c>
      <c r="K160" s="27">
        <f>IF(COUNTA(A160:H160)=0,"",IF(A160="","Missing transaction ID",IF(COUNTIF($A$2:$A$501,A160)&gt;1,"Duplicate transaction ID",IF(B160="","Missing date",IF(C160="","Missing status",IF(D160="","Missing entry type",IF(E160="","Missing category",IF(F160="","Missing service line",IF(G160="","Missing description",IF(OR(H160="",H160&lt;=0),"Enter a positive amount",IF(J160="Category not found","Category not found",IF(J160&lt;&gt;D160,"Category does not match entry type",IF(OR(AND(D160="Overhead",F160&lt;&gt;"Companywide"),AND(OR(D160="Revenue",D160="Direct Cost"),F160="Companywide")),"Check service line","OK")))))))))))))</f>
        <v/>
      </c>
    </row>
    <row r="161">
      <c r="A161" s="22" t="n"/>
      <c r="B161" s="23" t="n"/>
      <c r="C161" s="22" t="n"/>
      <c r="D161" s="22" t="n"/>
      <c r="E161" s="24" t="n"/>
      <c r="F161" s="24" t="n"/>
      <c r="G161" s="24" t="n"/>
      <c r="H161" s="25" t="n"/>
      <c r="I161" s="26">
        <f>IF(B161="","",DATE(YEAR(B161),MONTH(B161),1))</f>
        <v/>
      </c>
      <c r="J161" s="27">
        <f>IF(E161="","",IFERROR(VLOOKUP(E161,Setup!$H$2:$I$20,2,FALSE),"Category not found"))</f>
        <v/>
      </c>
      <c r="K161" s="27">
        <f>IF(COUNTA(A161:H161)=0,"",IF(A161="","Missing transaction ID",IF(COUNTIF($A$2:$A$501,A161)&gt;1,"Duplicate transaction ID",IF(B161="","Missing date",IF(C161="","Missing status",IF(D161="","Missing entry type",IF(E161="","Missing category",IF(F161="","Missing service line",IF(G161="","Missing description",IF(OR(H161="",H161&lt;=0),"Enter a positive amount",IF(J161="Category not found","Category not found",IF(J161&lt;&gt;D161,"Category does not match entry type",IF(OR(AND(D161="Overhead",F161&lt;&gt;"Companywide"),AND(OR(D161="Revenue",D161="Direct Cost"),F161="Companywide")),"Check service line","OK")))))))))))))</f>
        <v/>
      </c>
    </row>
    <row r="162">
      <c r="A162" s="22" t="n"/>
      <c r="B162" s="23" t="n"/>
      <c r="C162" s="22" t="n"/>
      <c r="D162" s="22" t="n"/>
      <c r="E162" s="24" t="n"/>
      <c r="F162" s="24" t="n"/>
      <c r="G162" s="24" t="n"/>
      <c r="H162" s="25" t="n"/>
      <c r="I162" s="26">
        <f>IF(B162="","",DATE(YEAR(B162),MONTH(B162),1))</f>
        <v/>
      </c>
      <c r="J162" s="27">
        <f>IF(E162="","",IFERROR(VLOOKUP(E162,Setup!$H$2:$I$20,2,FALSE),"Category not found"))</f>
        <v/>
      </c>
      <c r="K162" s="27">
        <f>IF(COUNTA(A162:H162)=0,"",IF(A162="","Missing transaction ID",IF(COUNTIF($A$2:$A$501,A162)&gt;1,"Duplicate transaction ID",IF(B162="","Missing date",IF(C162="","Missing status",IF(D162="","Missing entry type",IF(E162="","Missing category",IF(F162="","Missing service line",IF(G162="","Missing description",IF(OR(H162="",H162&lt;=0),"Enter a positive amount",IF(J162="Category not found","Category not found",IF(J162&lt;&gt;D162,"Category does not match entry type",IF(OR(AND(D162="Overhead",F162&lt;&gt;"Companywide"),AND(OR(D162="Revenue",D162="Direct Cost"),F162="Companywide")),"Check service line","OK")))))))))))))</f>
        <v/>
      </c>
    </row>
    <row r="163">
      <c r="A163" s="22" t="n"/>
      <c r="B163" s="23" t="n"/>
      <c r="C163" s="22" t="n"/>
      <c r="D163" s="22" t="n"/>
      <c r="E163" s="24" t="n"/>
      <c r="F163" s="24" t="n"/>
      <c r="G163" s="24" t="n"/>
      <c r="H163" s="25" t="n"/>
      <c r="I163" s="26">
        <f>IF(B163="","",DATE(YEAR(B163),MONTH(B163),1))</f>
        <v/>
      </c>
      <c r="J163" s="27">
        <f>IF(E163="","",IFERROR(VLOOKUP(E163,Setup!$H$2:$I$20,2,FALSE),"Category not found"))</f>
        <v/>
      </c>
      <c r="K163" s="27">
        <f>IF(COUNTA(A163:H163)=0,"",IF(A163="","Missing transaction ID",IF(COUNTIF($A$2:$A$501,A163)&gt;1,"Duplicate transaction ID",IF(B163="","Missing date",IF(C163="","Missing status",IF(D163="","Missing entry type",IF(E163="","Missing category",IF(F163="","Missing service line",IF(G163="","Missing description",IF(OR(H163="",H163&lt;=0),"Enter a positive amount",IF(J163="Category not found","Category not found",IF(J163&lt;&gt;D163,"Category does not match entry type",IF(OR(AND(D163="Overhead",F163&lt;&gt;"Companywide"),AND(OR(D163="Revenue",D163="Direct Cost"),F163="Companywide")),"Check service line","OK")))))))))))))</f>
        <v/>
      </c>
    </row>
    <row r="164">
      <c r="A164" s="22" t="n"/>
      <c r="B164" s="23" t="n"/>
      <c r="C164" s="22" t="n"/>
      <c r="D164" s="22" t="n"/>
      <c r="E164" s="24" t="n"/>
      <c r="F164" s="24" t="n"/>
      <c r="G164" s="24" t="n"/>
      <c r="H164" s="25" t="n"/>
      <c r="I164" s="26">
        <f>IF(B164="","",DATE(YEAR(B164),MONTH(B164),1))</f>
        <v/>
      </c>
      <c r="J164" s="27">
        <f>IF(E164="","",IFERROR(VLOOKUP(E164,Setup!$H$2:$I$20,2,FALSE),"Category not found"))</f>
        <v/>
      </c>
      <c r="K164" s="27">
        <f>IF(COUNTA(A164:H164)=0,"",IF(A164="","Missing transaction ID",IF(COUNTIF($A$2:$A$501,A164)&gt;1,"Duplicate transaction ID",IF(B164="","Missing date",IF(C164="","Missing status",IF(D164="","Missing entry type",IF(E164="","Missing category",IF(F164="","Missing service line",IF(G164="","Missing description",IF(OR(H164="",H164&lt;=0),"Enter a positive amount",IF(J164="Category not found","Category not found",IF(J164&lt;&gt;D164,"Category does not match entry type",IF(OR(AND(D164="Overhead",F164&lt;&gt;"Companywide"),AND(OR(D164="Revenue",D164="Direct Cost"),F164="Companywide")),"Check service line","OK")))))))))))))</f>
        <v/>
      </c>
    </row>
    <row r="165">
      <c r="A165" s="22" t="n"/>
      <c r="B165" s="23" t="n"/>
      <c r="C165" s="22" t="n"/>
      <c r="D165" s="22" t="n"/>
      <c r="E165" s="24" t="n"/>
      <c r="F165" s="24" t="n"/>
      <c r="G165" s="24" t="n"/>
      <c r="H165" s="25" t="n"/>
      <c r="I165" s="26">
        <f>IF(B165="","",DATE(YEAR(B165),MONTH(B165),1))</f>
        <v/>
      </c>
      <c r="J165" s="27">
        <f>IF(E165="","",IFERROR(VLOOKUP(E165,Setup!$H$2:$I$20,2,FALSE),"Category not found"))</f>
        <v/>
      </c>
      <c r="K165" s="27">
        <f>IF(COUNTA(A165:H165)=0,"",IF(A165="","Missing transaction ID",IF(COUNTIF($A$2:$A$501,A165)&gt;1,"Duplicate transaction ID",IF(B165="","Missing date",IF(C165="","Missing status",IF(D165="","Missing entry type",IF(E165="","Missing category",IF(F165="","Missing service line",IF(G165="","Missing description",IF(OR(H165="",H165&lt;=0),"Enter a positive amount",IF(J165="Category not found","Category not found",IF(J165&lt;&gt;D165,"Category does not match entry type",IF(OR(AND(D165="Overhead",F165&lt;&gt;"Companywide"),AND(OR(D165="Revenue",D165="Direct Cost"),F165="Companywide")),"Check service line","OK")))))))))))))</f>
        <v/>
      </c>
    </row>
    <row r="166">
      <c r="A166" s="22" t="n"/>
      <c r="B166" s="23" t="n"/>
      <c r="C166" s="22" t="n"/>
      <c r="D166" s="22" t="n"/>
      <c r="E166" s="24" t="n"/>
      <c r="F166" s="24" t="n"/>
      <c r="G166" s="24" t="n"/>
      <c r="H166" s="25" t="n"/>
      <c r="I166" s="26">
        <f>IF(B166="","",DATE(YEAR(B166),MONTH(B166),1))</f>
        <v/>
      </c>
      <c r="J166" s="27">
        <f>IF(E166="","",IFERROR(VLOOKUP(E166,Setup!$H$2:$I$20,2,FALSE),"Category not found"))</f>
        <v/>
      </c>
      <c r="K166" s="27">
        <f>IF(COUNTA(A166:H166)=0,"",IF(A166="","Missing transaction ID",IF(COUNTIF($A$2:$A$501,A166)&gt;1,"Duplicate transaction ID",IF(B166="","Missing date",IF(C166="","Missing status",IF(D166="","Missing entry type",IF(E166="","Missing category",IF(F166="","Missing service line",IF(G166="","Missing description",IF(OR(H166="",H166&lt;=0),"Enter a positive amount",IF(J166="Category not found","Category not found",IF(J166&lt;&gt;D166,"Category does not match entry type",IF(OR(AND(D166="Overhead",F166&lt;&gt;"Companywide"),AND(OR(D166="Revenue",D166="Direct Cost"),F166="Companywide")),"Check service line","OK")))))))))))))</f>
        <v/>
      </c>
    </row>
    <row r="167">
      <c r="A167" s="22" t="n"/>
      <c r="B167" s="23" t="n"/>
      <c r="C167" s="22" t="n"/>
      <c r="D167" s="22" t="n"/>
      <c r="E167" s="24" t="n"/>
      <c r="F167" s="24" t="n"/>
      <c r="G167" s="24" t="n"/>
      <c r="H167" s="25" t="n"/>
      <c r="I167" s="26">
        <f>IF(B167="","",DATE(YEAR(B167),MONTH(B167),1))</f>
        <v/>
      </c>
      <c r="J167" s="27">
        <f>IF(E167="","",IFERROR(VLOOKUP(E167,Setup!$H$2:$I$20,2,FALSE),"Category not found"))</f>
        <v/>
      </c>
      <c r="K167" s="27">
        <f>IF(COUNTA(A167:H167)=0,"",IF(A167="","Missing transaction ID",IF(COUNTIF($A$2:$A$501,A167)&gt;1,"Duplicate transaction ID",IF(B167="","Missing date",IF(C167="","Missing status",IF(D167="","Missing entry type",IF(E167="","Missing category",IF(F167="","Missing service line",IF(G167="","Missing description",IF(OR(H167="",H167&lt;=0),"Enter a positive amount",IF(J167="Category not found","Category not found",IF(J167&lt;&gt;D167,"Category does not match entry type",IF(OR(AND(D167="Overhead",F167&lt;&gt;"Companywide"),AND(OR(D167="Revenue",D167="Direct Cost"),F167="Companywide")),"Check service line","OK")))))))))))))</f>
        <v/>
      </c>
    </row>
    <row r="168">
      <c r="A168" s="22" t="n"/>
      <c r="B168" s="23" t="n"/>
      <c r="C168" s="22" t="n"/>
      <c r="D168" s="22" t="n"/>
      <c r="E168" s="24" t="n"/>
      <c r="F168" s="24" t="n"/>
      <c r="G168" s="24" t="n"/>
      <c r="H168" s="25" t="n"/>
      <c r="I168" s="26">
        <f>IF(B168="","",DATE(YEAR(B168),MONTH(B168),1))</f>
        <v/>
      </c>
      <c r="J168" s="27">
        <f>IF(E168="","",IFERROR(VLOOKUP(E168,Setup!$H$2:$I$20,2,FALSE),"Category not found"))</f>
        <v/>
      </c>
      <c r="K168" s="27">
        <f>IF(COUNTA(A168:H168)=0,"",IF(A168="","Missing transaction ID",IF(COUNTIF($A$2:$A$501,A168)&gt;1,"Duplicate transaction ID",IF(B168="","Missing date",IF(C168="","Missing status",IF(D168="","Missing entry type",IF(E168="","Missing category",IF(F168="","Missing service line",IF(G168="","Missing description",IF(OR(H168="",H168&lt;=0),"Enter a positive amount",IF(J168="Category not found","Category not found",IF(J168&lt;&gt;D168,"Category does not match entry type",IF(OR(AND(D168="Overhead",F168&lt;&gt;"Companywide"),AND(OR(D168="Revenue",D168="Direct Cost"),F168="Companywide")),"Check service line","OK")))))))))))))</f>
        <v/>
      </c>
    </row>
    <row r="169">
      <c r="A169" s="22" t="n"/>
      <c r="B169" s="23" t="n"/>
      <c r="C169" s="22" t="n"/>
      <c r="D169" s="22" t="n"/>
      <c r="E169" s="24" t="n"/>
      <c r="F169" s="24" t="n"/>
      <c r="G169" s="24" t="n"/>
      <c r="H169" s="25" t="n"/>
      <c r="I169" s="26">
        <f>IF(B169="","",DATE(YEAR(B169),MONTH(B169),1))</f>
        <v/>
      </c>
      <c r="J169" s="27">
        <f>IF(E169="","",IFERROR(VLOOKUP(E169,Setup!$H$2:$I$20,2,FALSE),"Category not found"))</f>
        <v/>
      </c>
      <c r="K169" s="27">
        <f>IF(COUNTA(A169:H169)=0,"",IF(A169="","Missing transaction ID",IF(COUNTIF($A$2:$A$501,A169)&gt;1,"Duplicate transaction ID",IF(B169="","Missing date",IF(C169="","Missing status",IF(D169="","Missing entry type",IF(E169="","Missing category",IF(F169="","Missing service line",IF(G169="","Missing description",IF(OR(H169="",H169&lt;=0),"Enter a positive amount",IF(J169="Category not found","Category not found",IF(J169&lt;&gt;D169,"Category does not match entry type",IF(OR(AND(D169="Overhead",F169&lt;&gt;"Companywide"),AND(OR(D169="Revenue",D169="Direct Cost"),F169="Companywide")),"Check service line","OK")))))))))))))</f>
        <v/>
      </c>
    </row>
    <row r="170">
      <c r="A170" s="22" t="n"/>
      <c r="B170" s="23" t="n"/>
      <c r="C170" s="22" t="n"/>
      <c r="D170" s="22" t="n"/>
      <c r="E170" s="24" t="n"/>
      <c r="F170" s="24" t="n"/>
      <c r="G170" s="24" t="n"/>
      <c r="H170" s="25" t="n"/>
      <c r="I170" s="26">
        <f>IF(B170="","",DATE(YEAR(B170),MONTH(B170),1))</f>
        <v/>
      </c>
      <c r="J170" s="27">
        <f>IF(E170="","",IFERROR(VLOOKUP(E170,Setup!$H$2:$I$20,2,FALSE),"Category not found"))</f>
        <v/>
      </c>
      <c r="K170" s="27">
        <f>IF(COUNTA(A170:H170)=0,"",IF(A170="","Missing transaction ID",IF(COUNTIF($A$2:$A$501,A170)&gt;1,"Duplicate transaction ID",IF(B170="","Missing date",IF(C170="","Missing status",IF(D170="","Missing entry type",IF(E170="","Missing category",IF(F170="","Missing service line",IF(G170="","Missing description",IF(OR(H170="",H170&lt;=0),"Enter a positive amount",IF(J170="Category not found","Category not found",IF(J170&lt;&gt;D170,"Category does not match entry type",IF(OR(AND(D170="Overhead",F170&lt;&gt;"Companywide"),AND(OR(D170="Revenue",D170="Direct Cost"),F170="Companywide")),"Check service line","OK")))))))))))))</f>
        <v/>
      </c>
    </row>
    <row r="171">
      <c r="A171" s="22" t="n"/>
      <c r="B171" s="23" t="n"/>
      <c r="C171" s="22" t="n"/>
      <c r="D171" s="22" t="n"/>
      <c r="E171" s="24" t="n"/>
      <c r="F171" s="24" t="n"/>
      <c r="G171" s="24" t="n"/>
      <c r="H171" s="25" t="n"/>
      <c r="I171" s="26">
        <f>IF(B171="","",DATE(YEAR(B171),MONTH(B171),1))</f>
        <v/>
      </c>
      <c r="J171" s="27">
        <f>IF(E171="","",IFERROR(VLOOKUP(E171,Setup!$H$2:$I$20,2,FALSE),"Category not found"))</f>
        <v/>
      </c>
      <c r="K171" s="27">
        <f>IF(COUNTA(A171:H171)=0,"",IF(A171="","Missing transaction ID",IF(COUNTIF($A$2:$A$501,A171)&gt;1,"Duplicate transaction ID",IF(B171="","Missing date",IF(C171="","Missing status",IF(D171="","Missing entry type",IF(E171="","Missing category",IF(F171="","Missing service line",IF(G171="","Missing description",IF(OR(H171="",H171&lt;=0),"Enter a positive amount",IF(J171="Category not found","Category not found",IF(J171&lt;&gt;D171,"Category does not match entry type",IF(OR(AND(D171="Overhead",F171&lt;&gt;"Companywide"),AND(OR(D171="Revenue",D171="Direct Cost"),F171="Companywide")),"Check service line","OK")))))))))))))</f>
        <v/>
      </c>
    </row>
    <row r="172">
      <c r="A172" s="22" t="n"/>
      <c r="B172" s="23" t="n"/>
      <c r="C172" s="22" t="n"/>
      <c r="D172" s="22" t="n"/>
      <c r="E172" s="24" t="n"/>
      <c r="F172" s="24" t="n"/>
      <c r="G172" s="24" t="n"/>
      <c r="H172" s="25" t="n"/>
      <c r="I172" s="26">
        <f>IF(B172="","",DATE(YEAR(B172),MONTH(B172),1))</f>
        <v/>
      </c>
      <c r="J172" s="27">
        <f>IF(E172="","",IFERROR(VLOOKUP(E172,Setup!$H$2:$I$20,2,FALSE),"Category not found"))</f>
        <v/>
      </c>
      <c r="K172" s="27">
        <f>IF(COUNTA(A172:H172)=0,"",IF(A172="","Missing transaction ID",IF(COUNTIF($A$2:$A$501,A172)&gt;1,"Duplicate transaction ID",IF(B172="","Missing date",IF(C172="","Missing status",IF(D172="","Missing entry type",IF(E172="","Missing category",IF(F172="","Missing service line",IF(G172="","Missing description",IF(OR(H172="",H172&lt;=0),"Enter a positive amount",IF(J172="Category not found","Category not found",IF(J172&lt;&gt;D172,"Category does not match entry type",IF(OR(AND(D172="Overhead",F172&lt;&gt;"Companywide"),AND(OR(D172="Revenue",D172="Direct Cost"),F172="Companywide")),"Check service line","OK")))))))))))))</f>
        <v/>
      </c>
    </row>
    <row r="173">
      <c r="A173" s="22" t="n"/>
      <c r="B173" s="23" t="n"/>
      <c r="C173" s="22" t="n"/>
      <c r="D173" s="22" t="n"/>
      <c r="E173" s="24" t="n"/>
      <c r="F173" s="24" t="n"/>
      <c r="G173" s="24" t="n"/>
      <c r="H173" s="25" t="n"/>
      <c r="I173" s="26">
        <f>IF(B173="","",DATE(YEAR(B173),MONTH(B173),1))</f>
        <v/>
      </c>
      <c r="J173" s="27">
        <f>IF(E173="","",IFERROR(VLOOKUP(E173,Setup!$H$2:$I$20,2,FALSE),"Category not found"))</f>
        <v/>
      </c>
      <c r="K173" s="27">
        <f>IF(COUNTA(A173:H173)=0,"",IF(A173="","Missing transaction ID",IF(COUNTIF($A$2:$A$501,A173)&gt;1,"Duplicate transaction ID",IF(B173="","Missing date",IF(C173="","Missing status",IF(D173="","Missing entry type",IF(E173="","Missing category",IF(F173="","Missing service line",IF(G173="","Missing description",IF(OR(H173="",H173&lt;=0),"Enter a positive amount",IF(J173="Category not found","Category not found",IF(J173&lt;&gt;D173,"Category does not match entry type",IF(OR(AND(D173="Overhead",F173&lt;&gt;"Companywide"),AND(OR(D173="Revenue",D173="Direct Cost"),F173="Companywide")),"Check service line","OK")))))))))))))</f>
        <v/>
      </c>
    </row>
    <row r="174">
      <c r="A174" s="22" t="n"/>
      <c r="B174" s="23" t="n"/>
      <c r="C174" s="22" t="n"/>
      <c r="D174" s="22" t="n"/>
      <c r="E174" s="24" t="n"/>
      <c r="F174" s="24" t="n"/>
      <c r="G174" s="24" t="n"/>
      <c r="H174" s="25" t="n"/>
      <c r="I174" s="26">
        <f>IF(B174="","",DATE(YEAR(B174),MONTH(B174),1))</f>
        <v/>
      </c>
      <c r="J174" s="27">
        <f>IF(E174="","",IFERROR(VLOOKUP(E174,Setup!$H$2:$I$20,2,FALSE),"Category not found"))</f>
        <v/>
      </c>
      <c r="K174" s="27">
        <f>IF(COUNTA(A174:H174)=0,"",IF(A174="","Missing transaction ID",IF(COUNTIF($A$2:$A$501,A174)&gt;1,"Duplicate transaction ID",IF(B174="","Missing date",IF(C174="","Missing status",IF(D174="","Missing entry type",IF(E174="","Missing category",IF(F174="","Missing service line",IF(G174="","Missing description",IF(OR(H174="",H174&lt;=0),"Enter a positive amount",IF(J174="Category not found","Category not found",IF(J174&lt;&gt;D174,"Category does not match entry type",IF(OR(AND(D174="Overhead",F174&lt;&gt;"Companywide"),AND(OR(D174="Revenue",D174="Direct Cost"),F174="Companywide")),"Check service line","OK")))))))))))))</f>
        <v/>
      </c>
    </row>
    <row r="175">
      <c r="A175" s="22" t="n"/>
      <c r="B175" s="23" t="n"/>
      <c r="C175" s="22" t="n"/>
      <c r="D175" s="22" t="n"/>
      <c r="E175" s="24" t="n"/>
      <c r="F175" s="24" t="n"/>
      <c r="G175" s="24" t="n"/>
      <c r="H175" s="25" t="n"/>
      <c r="I175" s="26">
        <f>IF(B175="","",DATE(YEAR(B175),MONTH(B175),1))</f>
        <v/>
      </c>
      <c r="J175" s="27">
        <f>IF(E175="","",IFERROR(VLOOKUP(E175,Setup!$H$2:$I$20,2,FALSE),"Category not found"))</f>
        <v/>
      </c>
      <c r="K175" s="27">
        <f>IF(COUNTA(A175:H175)=0,"",IF(A175="","Missing transaction ID",IF(COUNTIF($A$2:$A$501,A175)&gt;1,"Duplicate transaction ID",IF(B175="","Missing date",IF(C175="","Missing status",IF(D175="","Missing entry type",IF(E175="","Missing category",IF(F175="","Missing service line",IF(G175="","Missing description",IF(OR(H175="",H175&lt;=0),"Enter a positive amount",IF(J175="Category not found","Category not found",IF(J175&lt;&gt;D175,"Category does not match entry type",IF(OR(AND(D175="Overhead",F175&lt;&gt;"Companywide"),AND(OR(D175="Revenue",D175="Direct Cost"),F175="Companywide")),"Check service line","OK")))))))))))))</f>
        <v/>
      </c>
    </row>
    <row r="176">
      <c r="A176" s="22" t="n"/>
      <c r="B176" s="23" t="n"/>
      <c r="C176" s="22" t="n"/>
      <c r="D176" s="22" t="n"/>
      <c r="E176" s="24" t="n"/>
      <c r="F176" s="24" t="n"/>
      <c r="G176" s="24" t="n"/>
      <c r="H176" s="25" t="n"/>
      <c r="I176" s="26">
        <f>IF(B176="","",DATE(YEAR(B176),MONTH(B176),1))</f>
        <v/>
      </c>
      <c r="J176" s="27">
        <f>IF(E176="","",IFERROR(VLOOKUP(E176,Setup!$H$2:$I$20,2,FALSE),"Category not found"))</f>
        <v/>
      </c>
      <c r="K176" s="27">
        <f>IF(COUNTA(A176:H176)=0,"",IF(A176="","Missing transaction ID",IF(COUNTIF($A$2:$A$501,A176)&gt;1,"Duplicate transaction ID",IF(B176="","Missing date",IF(C176="","Missing status",IF(D176="","Missing entry type",IF(E176="","Missing category",IF(F176="","Missing service line",IF(G176="","Missing description",IF(OR(H176="",H176&lt;=0),"Enter a positive amount",IF(J176="Category not found","Category not found",IF(J176&lt;&gt;D176,"Category does not match entry type",IF(OR(AND(D176="Overhead",F176&lt;&gt;"Companywide"),AND(OR(D176="Revenue",D176="Direct Cost"),F176="Companywide")),"Check service line","OK")))))))))))))</f>
        <v/>
      </c>
    </row>
    <row r="177">
      <c r="A177" s="22" t="n"/>
      <c r="B177" s="23" t="n"/>
      <c r="C177" s="22" t="n"/>
      <c r="D177" s="22" t="n"/>
      <c r="E177" s="24" t="n"/>
      <c r="F177" s="24" t="n"/>
      <c r="G177" s="24" t="n"/>
      <c r="H177" s="25" t="n"/>
      <c r="I177" s="26">
        <f>IF(B177="","",DATE(YEAR(B177),MONTH(B177),1))</f>
        <v/>
      </c>
      <c r="J177" s="27">
        <f>IF(E177="","",IFERROR(VLOOKUP(E177,Setup!$H$2:$I$20,2,FALSE),"Category not found"))</f>
        <v/>
      </c>
      <c r="K177" s="27">
        <f>IF(COUNTA(A177:H177)=0,"",IF(A177="","Missing transaction ID",IF(COUNTIF($A$2:$A$501,A177)&gt;1,"Duplicate transaction ID",IF(B177="","Missing date",IF(C177="","Missing status",IF(D177="","Missing entry type",IF(E177="","Missing category",IF(F177="","Missing service line",IF(G177="","Missing description",IF(OR(H177="",H177&lt;=0),"Enter a positive amount",IF(J177="Category not found","Category not found",IF(J177&lt;&gt;D177,"Category does not match entry type",IF(OR(AND(D177="Overhead",F177&lt;&gt;"Companywide"),AND(OR(D177="Revenue",D177="Direct Cost"),F177="Companywide")),"Check service line","OK")))))))))))))</f>
        <v/>
      </c>
    </row>
    <row r="178">
      <c r="A178" s="22" t="n"/>
      <c r="B178" s="23" t="n"/>
      <c r="C178" s="22" t="n"/>
      <c r="D178" s="22" t="n"/>
      <c r="E178" s="24" t="n"/>
      <c r="F178" s="24" t="n"/>
      <c r="G178" s="24" t="n"/>
      <c r="H178" s="25" t="n"/>
      <c r="I178" s="26">
        <f>IF(B178="","",DATE(YEAR(B178),MONTH(B178),1))</f>
        <v/>
      </c>
      <c r="J178" s="27">
        <f>IF(E178="","",IFERROR(VLOOKUP(E178,Setup!$H$2:$I$20,2,FALSE),"Category not found"))</f>
        <v/>
      </c>
      <c r="K178" s="27">
        <f>IF(COUNTA(A178:H178)=0,"",IF(A178="","Missing transaction ID",IF(COUNTIF($A$2:$A$501,A178)&gt;1,"Duplicate transaction ID",IF(B178="","Missing date",IF(C178="","Missing status",IF(D178="","Missing entry type",IF(E178="","Missing category",IF(F178="","Missing service line",IF(G178="","Missing description",IF(OR(H178="",H178&lt;=0),"Enter a positive amount",IF(J178="Category not found","Category not found",IF(J178&lt;&gt;D178,"Category does not match entry type",IF(OR(AND(D178="Overhead",F178&lt;&gt;"Companywide"),AND(OR(D178="Revenue",D178="Direct Cost"),F178="Companywide")),"Check service line","OK")))))))))))))</f>
        <v/>
      </c>
    </row>
    <row r="179">
      <c r="A179" s="22" t="n"/>
      <c r="B179" s="23" t="n"/>
      <c r="C179" s="22" t="n"/>
      <c r="D179" s="22" t="n"/>
      <c r="E179" s="24" t="n"/>
      <c r="F179" s="24" t="n"/>
      <c r="G179" s="24" t="n"/>
      <c r="H179" s="25" t="n"/>
      <c r="I179" s="26">
        <f>IF(B179="","",DATE(YEAR(B179),MONTH(B179),1))</f>
        <v/>
      </c>
      <c r="J179" s="27">
        <f>IF(E179="","",IFERROR(VLOOKUP(E179,Setup!$H$2:$I$20,2,FALSE),"Category not found"))</f>
        <v/>
      </c>
      <c r="K179" s="27">
        <f>IF(COUNTA(A179:H179)=0,"",IF(A179="","Missing transaction ID",IF(COUNTIF($A$2:$A$501,A179)&gt;1,"Duplicate transaction ID",IF(B179="","Missing date",IF(C179="","Missing status",IF(D179="","Missing entry type",IF(E179="","Missing category",IF(F179="","Missing service line",IF(G179="","Missing description",IF(OR(H179="",H179&lt;=0),"Enter a positive amount",IF(J179="Category not found","Category not found",IF(J179&lt;&gt;D179,"Category does not match entry type",IF(OR(AND(D179="Overhead",F179&lt;&gt;"Companywide"),AND(OR(D179="Revenue",D179="Direct Cost"),F179="Companywide")),"Check service line","OK")))))))))))))</f>
        <v/>
      </c>
    </row>
    <row r="180">
      <c r="A180" s="22" t="n"/>
      <c r="B180" s="23" t="n"/>
      <c r="C180" s="22" t="n"/>
      <c r="D180" s="22" t="n"/>
      <c r="E180" s="24" t="n"/>
      <c r="F180" s="24" t="n"/>
      <c r="G180" s="24" t="n"/>
      <c r="H180" s="25" t="n"/>
      <c r="I180" s="26">
        <f>IF(B180="","",DATE(YEAR(B180),MONTH(B180),1))</f>
        <v/>
      </c>
      <c r="J180" s="27">
        <f>IF(E180="","",IFERROR(VLOOKUP(E180,Setup!$H$2:$I$20,2,FALSE),"Category not found"))</f>
        <v/>
      </c>
      <c r="K180" s="27">
        <f>IF(COUNTA(A180:H180)=0,"",IF(A180="","Missing transaction ID",IF(COUNTIF($A$2:$A$501,A180)&gt;1,"Duplicate transaction ID",IF(B180="","Missing date",IF(C180="","Missing status",IF(D180="","Missing entry type",IF(E180="","Missing category",IF(F180="","Missing service line",IF(G180="","Missing description",IF(OR(H180="",H180&lt;=0),"Enter a positive amount",IF(J180="Category not found","Category not found",IF(J180&lt;&gt;D180,"Category does not match entry type",IF(OR(AND(D180="Overhead",F180&lt;&gt;"Companywide"),AND(OR(D180="Revenue",D180="Direct Cost"),F180="Companywide")),"Check service line","OK")))))))))))))</f>
        <v/>
      </c>
    </row>
    <row r="181">
      <c r="A181" s="22" t="n"/>
      <c r="B181" s="23" t="n"/>
      <c r="C181" s="22" t="n"/>
      <c r="D181" s="22" t="n"/>
      <c r="E181" s="24" t="n"/>
      <c r="F181" s="24" t="n"/>
      <c r="G181" s="24" t="n"/>
      <c r="H181" s="25" t="n"/>
      <c r="I181" s="26">
        <f>IF(B181="","",DATE(YEAR(B181),MONTH(B181),1))</f>
        <v/>
      </c>
      <c r="J181" s="27">
        <f>IF(E181="","",IFERROR(VLOOKUP(E181,Setup!$H$2:$I$20,2,FALSE),"Category not found"))</f>
        <v/>
      </c>
      <c r="K181" s="27">
        <f>IF(COUNTA(A181:H181)=0,"",IF(A181="","Missing transaction ID",IF(COUNTIF($A$2:$A$501,A181)&gt;1,"Duplicate transaction ID",IF(B181="","Missing date",IF(C181="","Missing status",IF(D181="","Missing entry type",IF(E181="","Missing category",IF(F181="","Missing service line",IF(G181="","Missing description",IF(OR(H181="",H181&lt;=0),"Enter a positive amount",IF(J181="Category not found","Category not found",IF(J181&lt;&gt;D181,"Category does not match entry type",IF(OR(AND(D181="Overhead",F181&lt;&gt;"Companywide"),AND(OR(D181="Revenue",D181="Direct Cost"),F181="Companywide")),"Check service line","OK")))))))))))))</f>
        <v/>
      </c>
    </row>
    <row r="182">
      <c r="A182" s="22" t="n"/>
      <c r="B182" s="23" t="n"/>
      <c r="C182" s="22" t="n"/>
      <c r="D182" s="22" t="n"/>
      <c r="E182" s="24" t="n"/>
      <c r="F182" s="24" t="n"/>
      <c r="G182" s="24" t="n"/>
      <c r="H182" s="25" t="n"/>
      <c r="I182" s="26">
        <f>IF(B182="","",DATE(YEAR(B182),MONTH(B182),1))</f>
        <v/>
      </c>
      <c r="J182" s="27">
        <f>IF(E182="","",IFERROR(VLOOKUP(E182,Setup!$H$2:$I$20,2,FALSE),"Category not found"))</f>
        <v/>
      </c>
      <c r="K182" s="27">
        <f>IF(COUNTA(A182:H182)=0,"",IF(A182="","Missing transaction ID",IF(COUNTIF($A$2:$A$501,A182)&gt;1,"Duplicate transaction ID",IF(B182="","Missing date",IF(C182="","Missing status",IF(D182="","Missing entry type",IF(E182="","Missing category",IF(F182="","Missing service line",IF(G182="","Missing description",IF(OR(H182="",H182&lt;=0),"Enter a positive amount",IF(J182="Category not found","Category not found",IF(J182&lt;&gt;D182,"Category does not match entry type",IF(OR(AND(D182="Overhead",F182&lt;&gt;"Companywide"),AND(OR(D182="Revenue",D182="Direct Cost"),F182="Companywide")),"Check service line","OK")))))))))))))</f>
        <v/>
      </c>
    </row>
    <row r="183">
      <c r="A183" s="22" t="n"/>
      <c r="B183" s="23" t="n"/>
      <c r="C183" s="22" t="n"/>
      <c r="D183" s="22" t="n"/>
      <c r="E183" s="24" t="n"/>
      <c r="F183" s="24" t="n"/>
      <c r="G183" s="24" t="n"/>
      <c r="H183" s="25" t="n"/>
      <c r="I183" s="26">
        <f>IF(B183="","",DATE(YEAR(B183),MONTH(B183),1))</f>
        <v/>
      </c>
      <c r="J183" s="27">
        <f>IF(E183="","",IFERROR(VLOOKUP(E183,Setup!$H$2:$I$20,2,FALSE),"Category not found"))</f>
        <v/>
      </c>
      <c r="K183" s="27">
        <f>IF(COUNTA(A183:H183)=0,"",IF(A183="","Missing transaction ID",IF(COUNTIF($A$2:$A$501,A183)&gt;1,"Duplicate transaction ID",IF(B183="","Missing date",IF(C183="","Missing status",IF(D183="","Missing entry type",IF(E183="","Missing category",IF(F183="","Missing service line",IF(G183="","Missing description",IF(OR(H183="",H183&lt;=0),"Enter a positive amount",IF(J183="Category not found","Category not found",IF(J183&lt;&gt;D183,"Category does not match entry type",IF(OR(AND(D183="Overhead",F183&lt;&gt;"Companywide"),AND(OR(D183="Revenue",D183="Direct Cost"),F183="Companywide")),"Check service line","OK")))))))))))))</f>
        <v/>
      </c>
    </row>
    <row r="184">
      <c r="A184" s="22" t="n"/>
      <c r="B184" s="23" t="n"/>
      <c r="C184" s="22" t="n"/>
      <c r="D184" s="22" t="n"/>
      <c r="E184" s="24" t="n"/>
      <c r="F184" s="24" t="n"/>
      <c r="G184" s="24" t="n"/>
      <c r="H184" s="25" t="n"/>
      <c r="I184" s="26">
        <f>IF(B184="","",DATE(YEAR(B184),MONTH(B184),1))</f>
        <v/>
      </c>
      <c r="J184" s="27">
        <f>IF(E184="","",IFERROR(VLOOKUP(E184,Setup!$H$2:$I$20,2,FALSE),"Category not found"))</f>
        <v/>
      </c>
      <c r="K184" s="27">
        <f>IF(COUNTA(A184:H184)=0,"",IF(A184="","Missing transaction ID",IF(COUNTIF($A$2:$A$501,A184)&gt;1,"Duplicate transaction ID",IF(B184="","Missing date",IF(C184="","Missing status",IF(D184="","Missing entry type",IF(E184="","Missing category",IF(F184="","Missing service line",IF(G184="","Missing description",IF(OR(H184="",H184&lt;=0),"Enter a positive amount",IF(J184="Category not found","Category not found",IF(J184&lt;&gt;D184,"Category does not match entry type",IF(OR(AND(D184="Overhead",F184&lt;&gt;"Companywide"),AND(OR(D184="Revenue",D184="Direct Cost"),F184="Companywide")),"Check service line","OK")))))))))))))</f>
        <v/>
      </c>
    </row>
    <row r="185">
      <c r="A185" s="22" t="n"/>
      <c r="B185" s="23" t="n"/>
      <c r="C185" s="22" t="n"/>
      <c r="D185" s="22" t="n"/>
      <c r="E185" s="24" t="n"/>
      <c r="F185" s="24" t="n"/>
      <c r="G185" s="24" t="n"/>
      <c r="H185" s="25" t="n"/>
      <c r="I185" s="26">
        <f>IF(B185="","",DATE(YEAR(B185),MONTH(B185),1))</f>
        <v/>
      </c>
      <c r="J185" s="27">
        <f>IF(E185="","",IFERROR(VLOOKUP(E185,Setup!$H$2:$I$20,2,FALSE),"Category not found"))</f>
        <v/>
      </c>
      <c r="K185" s="27">
        <f>IF(COUNTA(A185:H185)=0,"",IF(A185="","Missing transaction ID",IF(COUNTIF($A$2:$A$501,A185)&gt;1,"Duplicate transaction ID",IF(B185="","Missing date",IF(C185="","Missing status",IF(D185="","Missing entry type",IF(E185="","Missing category",IF(F185="","Missing service line",IF(G185="","Missing description",IF(OR(H185="",H185&lt;=0),"Enter a positive amount",IF(J185="Category not found","Category not found",IF(J185&lt;&gt;D185,"Category does not match entry type",IF(OR(AND(D185="Overhead",F185&lt;&gt;"Companywide"),AND(OR(D185="Revenue",D185="Direct Cost"),F185="Companywide")),"Check service line","OK")))))))))))))</f>
        <v/>
      </c>
    </row>
    <row r="186">
      <c r="A186" s="22" t="n"/>
      <c r="B186" s="23" t="n"/>
      <c r="C186" s="22" t="n"/>
      <c r="D186" s="22" t="n"/>
      <c r="E186" s="24" t="n"/>
      <c r="F186" s="24" t="n"/>
      <c r="G186" s="24" t="n"/>
      <c r="H186" s="25" t="n"/>
      <c r="I186" s="26">
        <f>IF(B186="","",DATE(YEAR(B186),MONTH(B186),1))</f>
        <v/>
      </c>
      <c r="J186" s="27">
        <f>IF(E186="","",IFERROR(VLOOKUP(E186,Setup!$H$2:$I$20,2,FALSE),"Category not found"))</f>
        <v/>
      </c>
      <c r="K186" s="27">
        <f>IF(COUNTA(A186:H186)=0,"",IF(A186="","Missing transaction ID",IF(COUNTIF($A$2:$A$501,A186)&gt;1,"Duplicate transaction ID",IF(B186="","Missing date",IF(C186="","Missing status",IF(D186="","Missing entry type",IF(E186="","Missing category",IF(F186="","Missing service line",IF(G186="","Missing description",IF(OR(H186="",H186&lt;=0),"Enter a positive amount",IF(J186="Category not found","Category not found",IF(J186&lt;&gt;D186,"Category does not match entry type",IF(OR(AND(D186="Overhead",F186&lt;&gt;"Companywide"),AND(OR(D186="Revenue",D186="Direct Cost"),F186="Companywide")),"Check service line","OK")))))))))))))</f>
        <v/>
      </c>
    </row>
    <row r="187">
      <c r="A187" s="22" t="n"/>
      <c r="B187" s="23" t="n"/>
      <c r="C187" s="22" t="n"/>
      <c r="D187" s="22" t="n"/>
      <c r="E187" s="24" t="n"/>
      <c r="F187" s="24" t="n"/>
      <c r="G187" s="24" t="n"/>
      <c r="H187" s="25" t="n"/>
      <c r="I187" s="26">
        <f>IF(B187="","",DATE(YEAR(B187),MONTH(B187),1))</f>
        <v/>
      </c>
      <c r="J187" s="27">
        <f>IF(E187="","",IFERROR(VLOOKUP(E187,Setup!$H$2:$I$20,2,FALSE),"Category not found"))</f>
        <v/>
      </c>
      <c r="K187" s="27">
        <f>IF(COUNTA(A187:H187)=0,"",IF(A187="","Missing transaction ID",IF(COUNTIF($A$2:$A$501,A187)&gt;1,"Duplicate transaction ID",IF(B187="","Missing date",IF(C187="","Missing status",IF(D187="","Missing entry type",IF(E187="","Missing category",IF(F187="","Missing service line",IF(G187="","Missing description",IF(OR(H187="",H187&lt;=0),"Enter a positive amount",IF(J187="Category not found","Category not found",IF(J187&lt;&gt;D187,"Category does not match entry type",IF(OR(AND(D187="Overhead",F187&lt;&gt;"Companywide"),AND(OR(D187="Revenue",D187="Direct Cost"),F187="Companywide")),"Check service line","OK")))))))))))))</f>
        <v/>
      </c>
    </row>
    <row r="188">
      <c r="A188" s="22" t="n"/>
      <c r="B188" s="23" t="n"/>
      <c r="C188" s="22" t="n"/>
      <c r="D188" s="22" t="n"/>
      <c r="E188" s="24" t="n"/>
      <c r="F188" s="24" t="n"/>
      <c r="G188" s="24" t="n"/>
      <c r="H188" s="25" t="n"/>
      <c r="I188" s="26">
        <f>IF(B188="","",DATE(YEAR(B188),MONTH(B188),1))</f>
        <v/>
      </c>
      <c r="J188" s="27">
        <f>IF(E188="","",IFERROR(VLOOKUP(E188,Setup!$H$2:$I$20,2,FALSE),"Category not found"))</f>
        <v/>
      </c>
      <c r="K188" s="27">
        <f>IF(COUNTA(A188:H188)=0,"",IF(A188="","Missing transaction ID",IF(COUNTIF($A$2:$A$501,A188)&gt;1,"Duplicate transaction ID",IF(B188="","Missing date",IF(C188="","Missing status",IF(D188="","Missing entry type",IF(E188="","Missing category",IF(F188="","Missing service line",IF(G188="","Missing description",IF(OR(H188="",H188&lt;=0),"Enter a positive amount",IF(J188="Category not found","Category not found",IF(J188&lt;&gt;D188,"Category does not match entry type",IF(OR(AND(D188="Overhead",F188&lt;&gt;"Companywide"),AND(OR(D188="Revenue",D188="Direct Cost"),F188="Companywide")),"Check service line","OK")))))))))))))</f>
        <v/>
      </c>
    </row>
    <row r="189">
      <c r="A189" s="22" t="n"/>
      <c r="B189" s="23" t="n"/>
      <c r="C189" s="22" t="n"/>
      <c r="D189" s="22" t="n"/>
      <c r="E189" s="24" t="n"/>
      <c r="F189" s="24" t="n"/>
      <c r="G189" s="24" t="n"/>
      <c r="H189" s="25" t="n"/>
      <c r="I189" s="26">
        <f>IF(B189="","",DATE(YEAR(B189),MONTH(B189),1))</f>
        <v/>
      </c>
      <c r="J189" s="27">
        <f>IF(E189="","",IFERROR(VLOOKUP(E189,Setup!$H$2:$I$20,2,FALSE),"Category not found"))</f>
        <v/>
      </c>
      <c r="K189" s="27">
        <f>IF(COUNTA(A189:H189)=0,"",IF(A189="","Missing transaction ID",IF(COUNTIF($A$2:$A$501,A189)&gt;1,"Duplicate transaction ID",IF(B189="","Missing date",IF(C189="","Missing status",IF(D189="","Missing entry type",IF(E189="","Missing category",IF(F189="","Missing service line",IF(G189="","Missing description",IF(OR(H189="",H189&lt;=0),"Enter a positive amount",IF(J189="Category not found","Category not found",IF(J189&lt;&gt;D189,"Category does not match entry type",IF(OR(AND(D189="Overhead",F189&lt;&gt;"Companywide"),AND(OR(D189="Revenue",D189="Direct Cost"),F189="Companywide")),"Check service line","OK")))))))))))))</f>
        <v/>
      </c>
    </row>
    <row r="190">
      <c r="A190" s="22" t="n"/>
      <c r="B190" s="23" t="n"/>
      <c r="C190" s="22" t="n"/>
      <c r="D190" s="22" t="n"/>
      <c r="E190" s="24" t="n"/>
      <c r="F190" s="24" t="n"/>
      <c r="G190" s="24" t="n"/>
      <c r="H190" s="25" t="n"/>
      <c r="I190" s="26">
        <f>IF(B190="","",DATE(YEAR(B190),MONTH(B190),1))</f>
        <v/>
      </c>
      <c r="J190" s="27">
        <f>IF(E190="","",IFERROR(VLOOKUP(E190,Setup!$H$2:$I$20,2,FALSE),"Category not found"))</f>
        <v/>
      </c>
      <c r="K190" s="27">
        <f>IF(COUNTA(A190:H190)=0,"",IF(A190="","Missing transaction ID",IF(COUNTIF($A$2:$A$501,A190)&gt;1,"Duplicate transaction ID",IF(B190="","Missing date",IF(C190="","Missing status",IF(D190="","Missing entry type",IF(E190="","Missing category",IF(F190="","Missing service line",IF(G190="","Missing description",IF(OR(H190="",H190&lt;=0),"Enter a positive amount",IF(J190="Category not found","Category not found",IF(J190&lt;&gt;D190,"Category does not match entry type",IF(OR(AND(D190="Overhead",F190&lt;&gt;"Companywide"),AND(OR(D190="Revenue",D190="Direct Cost"),F190="Companywide")),"Check service line","OK")))))))))))))</f>
        <v/>
      </c>
    </row>
    <row r="191">
      <c r="A191" s="22" t="n"/>
      <c r="B191" s="23" t="n"/>
      <c r="C191" s="22" t="n"/>
      <c r="D191" s="22" t="n"/>
      <c r="E191" s="24" t="n"/>
      <c r="F191" s="24" t="n"/>
      <c r="G191" s="24" t="n"/>
      <c r="H191" s="25" t="n"/>
      <c r="I191" s="26">
        <f>IF(B191="","",DATE(YEAR(B191),MONTH(B191),1))</f>
        <v/>
      </c>
      <c r="J191" s="27">
        <f>IF(E191="","",IFERROR(VLOOKUP(E191,Setup!$H$2:$I$20,2,FALSE),"Category not found"))</f>
        <v/>
      </c>
      <c r="K191" s="27">
        <f>IF(COUNTA(A191:H191)=0,"",IF(A191="","Missing transaction ID",IF(COUNTIF($A$2:$A$501,A191)&gt;1,"Duplicate transaction ID",IF(B191="","Missing date",IF(C191="","Missing status",IF(D191="","Missing entry type",IF(E191="","Missing category",IF(F191="","Missing service line",IF(G191="","Missing description",IF(OR(H191="",H191&lt;=0),"Enter a positive amount",IF(J191="Category not found","Category not found",IF(J191&lt;&gt;D191,"Category does not match entry type",IF(OR(AND(D191="Overhead",F191&lt;&gt;"Companywide"),AND(OR(D191="Revenue",D191="Direct Cost"),F191="Companywide")),"Check service line","OK")))))))))))))</f>
        <v/>
      </c>
    </row>
    <row r="192">
      <c r="A192" s="22" t="n"/>
      <c r="B192" s="23" t="n"/>
      <c r="C192" s="22" t="n"/>
      <c r="D192" s="22" t="n"/>
      <c r="E192" s="24" t="n"/>
      <c r="F192" s="24" t="n"/>
      <c r="G192" s="24" t="n"/>
      <c r="H192" s="25" t="n"/>
      <c r="I192" s="26">
        <f>IF(B192="","",DATE(YEAR(B192),MONTH(B192),1))</f>
        <v/>
      </c>
      <c r="J192" s="27">
        <f>IF(E192="","",IFERROR(VLOOKUP(E192,Setup!$H$2:$I$20,2,FALSE),"Category not found"))</f>
        <v/>
      </c>
      <c r="K192" s="27">
        <f>IF(COUNTA(A192:H192)=0,"",IF(A192="","Missing transaction ID",IF(COUNTIF($A$2:$A$501,A192)&gt;1,"Duplicate transaction ID",IF(B192="","Missing date",IF(C192="","Missing status",IF(D192="","Missing entry type",IF(E192="","Missing category",IF(F192="","Missing service line",IF(G192="","Missing description",IF(OR(H192="",H192&lt;=0),"Enter a positive amount",IF(J192="Category not found","Category not found",IF(J192&lt;&gt;D192,"Category does not match entry type",IF(OR(AND(D192="Overhead",F192&lt;&gt;"Companywide"),AND(OR(D192="Revenue",D192="Direct Cost"),F192="Companywide")),"Check service line","OK")))))))))))))</f>
        <v/>
      </c>
    </row>
    <row r="193">
      <c r="A193" s="22" t="n"/>
      <c r="B193" s="23" t="n"/>
      <c r="C193" s="22" t="n"/>
      <c r="D193" s="22" t="n"/>
      <c r="E193" s="24" t="n"/>
      <c r="F193" s="24" t="n"/>
      <c r="G193" s="24" t="n"/>
      <c r="H193" s="25" t="n"/>
      <c r="I193" s="26">
        <f>IF(B193="","",DATE(YEAR(B193),MONTH(B193),1))</f>
        <v/>
      </c>
      <c r="J193" s="27">
        <f>IF(E193="","",IFERROR(VLOOKUP(E193,Setup!$H$2:$I$20,2,FALSE),"Category not found"))</f>
        <v/>
      </c>
      <c r="K193" s="27">
        <f>IF(COUNTA(A193:H193)=0,"",IF(A193="","Missing transaction ID",IF(COUNTIF($A$2:$A$501,A193)&gt;1,"Duplicate transaction ID",IF(B193="","Missing date",IF(C193="","Missing status",IF(D193="","Missing entry type",IF(E193="","Missing category",IF(F193="","Missing service line",IF(G193="","Missing description",IF(OR(H193="",H193&lt;=0),"Enter a positive amount",IF(J193="Category not found","Category not found",IF(J193&lt;&gt;D193,"Category does not match entry type",IF(OR(AND(D193="Overhead",F193&lt;&gt;"Companywide"),AND(OR(D193="Revenue",D193="Direct Cost"),F193="Companywide")),"Check service line","OK")))))))))))))</f>
        <v/>
      </c>
    </row>
    <row r="194">
      <c r="A194" s="22" t="n"/>
      <c r="B194" s="23" t="n"/>
      <c r="C194" s="22" t="n"/>
      <c r="D194" s="22" t="n"/>
      <c r="E194" s="24" t="n"/>
      <c r="F194" s="24" t="n"/>
      <c r="G194" s="24" t="n"/>
      <c r="H194" s="25" t="n"/>
      <c r="I194" s="26">
        <f>IF(B194="","",DATE(YEAR(B194),MONTH(B194),1))</f>
        <v/>
      </c>
      <c r="J194" s="27">
        <f>IF(E194="","",IFERROR(VLOOKUP(E194,Setup!$H$2:$I$20,2,FALSE),"Category not found"))</f>
        <v/>
      </c>
      <c r="K194" s="27">
        <f>IF(COUNTA(A194:H194)=0,"",IF(A194="","Missing transaction ID",IF(COUNTIF($A$2:$A$501,A194)&gt;1,"Duplicate transaction ID",IF(B194="","Missing date",IF(C194="","Missing status",IF(D194="","Missing entry type",IF(E194="","Missing category",IF(F194="","Missing service line",IF(G194="","Missing description",IF(OR(H194="",H194&lt;=0),"Enter a positive amount",IF(J194="Category not found","Category not found",IF(J194&lt;&gt;D194,"Category does not match entry type",IF(OR(AND(D194="Overhead",F194&lt;&gt;"Companywide"),AND(OR(D194="Revenue",D194="Direct Cost"),F194="Companywide")),"Check service line","OK")))))))))))))</f>
        <v/>
      </c>
    </row>
    <row r="195">
      <c r="A195" s="22" t="n"/>
      <c r="B195" s="23" t="n"/>
      <c r="C195" s="22" t="n"/>
      <c r="D195" s="22" t="n"/>
      <c r="E195" s="24" t="n"/>
      <c r="F195" s="24" t="n"/>
      <c r="G195" s="24" t="n"/>
      <c r="H195" s="25" t="n"/>
      <c r="I195" s="26">
        <f>IF(B195="","",DATE(YEAR(B195),MONTH(B195),1))</f>
        <v/>
      </c>
      <c r="J195" s="27">
        <f>IF(E195="","",IFERROR(VLOOKUP(E195,Setup!$H$2:$I$20,2,FALSE),"Category not found"))</f>
        <v/>
      </c>
      <c r="K195" s="27">
        <f>IF(COUNTA(A195:H195)=0,"",IF(A195="","Missing transaction ID",IF(COUNTIF($A$2:$A$501,A195)&gt;1,"Duplicate transaction ID",IF(B195="","Missing date",IF(C195="","Missing status",IF(D195="","Missing entry type",IF(E195="","Missing category",IF(F195="","Missing service line",IF(G195="","Missing description",IF(OR(H195="",H195&lt;=0),"Enter a positive amount",IF(J195="Category not found","Category not found",IF(J195&lt;&gt;D195,"Category does not match entry type",IF(OR(AND(D195="Overhead",F195&lt;&gt;"Companywide"),AND(OR(D195="Revenue",D195="Direct Cost"),F195="Companywide")),"Check service line","OK")))))))))))))</f>
        <v/>
      </c>
    </row>
    <row r="196">
      <c r="A196" s="22" t="n"/>
      <c r="B196" s="23" t="n"/>
      <c r="C196" s="22" t="n"/>
      <c r="D196" s="22" t="n"/>
      <c r="E196" s="24" t="n"/>
      <c r="F196" s="24" t="n"/>
      <c r="G196" s="24" t="n"/>
      <c r="H196" s="25" t="n"/>
      <c r="I196" s="26">
        <f>IF(B196="","",DATE(YEAR(B196),MONTH(B196),1))</f>
        <v/>
      </c>
      <c r="J196" s="27">
        <f>IF(E196="","",IFERROR(VLOOKUP(E196,Setup!$H$2:$I$20,2,FALSE),"Category not found"))</f>
        <v/>
      </c>
      <c r="K196" s="27">
        <f>IF(COUNTA(A196:H196)=0,"",IF(A196="","Missing transaction ID",IF(COUNTIF($A$2:$A$501,A196)&gt;1,"Duplicate transaction ID",IF(B196="","Missing date",IF(C196="","Missing status",IF(D196="","Missing entry type",IF(E196="","Missing category",IF(F196="","Missing service line",IF(G196="","Missing description",IF(OR(H196="",H196&lt;=0),"Enter a positive amount",IF(J196="Category not found","Category not found",IF(J196&lt;&gt;D196,"Category does not match entry type",IF(OR(AND(D196="Overhead",F196&lt;&gt;"Companywide"),AND(OR(D196="Revenue",D196="Direct Cost"),F196="Companywide")),"Check service line","OK")))))))))))))</f>
        <v/>
      </c>
    </row>
    <row r="197">
      <c r="A197" s="22" t="n"/>
      <c r="B197" s="23" t="n"/>
      <c r="C197" s="22" t="n"/>
      <c r="D197" s="22" t="n"/>
      <c r="E197" s="24" t="n"/>
      <c r="F197" s="24" t="n"/>
      <c r="G197" s="24" t="n"/>
      <c r="H197" s="25" t="n"/>
      <c r="I197" s="26">
        <f>IF(B197="","",DATE(YEAR(B197),MONTH(B197),1))</f>
        <v/>
      </c>
      <c r="J197" s="27">
        <f>IF(E197="","",IFERROR(VLOOKUP(E197,Setup!$H$2:$I$20,2,FALSE),"Category not found"))</f>
        <v/>
      </c>
      <c r="K197" s="27">
        <f>IF(COUNTA(A197:H197)=0,"",IF(A197="","Missing transaction ID",IF(COUNTIF($A$2:$A$501,A197)&gt;1,"Duplicate transaction ID",IF(B197="","Missing date",IF(C197="","Missing status",IF(D197="","Missing entry type",IF(E197="","Missing category",IF(F197="","Missing service line",IF(G197="","Missing description",IF(OR(H197="",H197&lt;=0),"Enter a positive amount",IF(J197="Category not found","Category not found",IF(J197&lt;&gt;D197,"Category does not match entry type",IF(OR(AND(D197="Overhead",F197&lt;&gt;"Companywide"),AND(OR(D197="Revenue",D197="Direct Cost"),F197="Companywide")),"Check service line","OK")))))))))))))</f>
        <v/>
      </c>
    </row>
    <row r="198">
      <c r="A198" s="22" t="n"/>
      <c r="B198" s="23" t="n"/>
      <c r="C198" s="22" t="n"/>
      <c r="D198" s="22" t="n"/>
      <c r="E198" s="24" t="n"/>
      <c r="F198" s="24" t="n"/>
      <c r="G198" s="24" t="n"/>
      <c r="H198" s="25" t="n"/>
      <c r="I198" s="26">
        <f>IF(B198="","",DATE(YEAR(B198),MONTH(B198),1))</f>
        <v/>
      </c>
      <c r="J198" s="27">
        <f>IF(E198="","",IFERROR(VLOOKUP(E198,Setup!$H$2:$I$20,2,FALSE),"Category not found"))</f>
        <v/>
      </c>
      <c r="K198" s="27">
        <f>IF(COUNTA(A198:H198)=0,"",IF(A198="","Missing transaction ID",IF(COUNTIF($A$2:$A$501,A198)&gt;1,"Duplicate transaction ID",IF(B198="","Missing date",IF(C198="","Missing status",IF(D198="","Missing entry type",IF(E198="","Missing category",IF(F198="","Missing service line",IF(G198="","Missing description",IF(OR(H198="",H198&lt;=0),"Enter a positive amount",IF(J198="Category not found","Category not found",IF(J198&lt;&gt;D198,"Category does not match entry type",IF(OR(AND(D198="Overhead",F198&lt;&gt;"Companywide"),AND(OR(D198="Revenue",D198="Direct Cost"),F198="Companywide")),"Check service line","OK")))))))))))))</f>
        <v/>
      </c>
    </row>
    <row r="199">
      <c r="A199" s="22" t="n"/>
      <c r="B199" s="23" t="n"/>
      <c r="C199" s="22" t="n"/>
      <c r="D199" s="22" t="n"/>
      <c r="E199" s="24" t="n"/>
      <c r="F199" s="24" t="n"/>
      <c r="G199" s="24" t="n"/>
      <c r="H199" s="25" t="n"/>
      <c r="I199" s="26">
        <f>IF(B199="","",DATE(YEAR(B199),MONTH(B199),1))</f>
        <v/>
      </c>
      <c r="J199" s="27">
        <f>IF(E199="","",IFERROR(VLOOKUP(E199,Setup!$H$2:$I$20,2,FALSE),"Category not found"))</f>
        <v/>
      </c>
      <c r="K199" s="27">
        <f>IF(COUNTA(A199:H199)=0,"",IF(A199="","Missing transaction ID",IF(COUNTIF($A$2:$A$501,A199)&gt;1,"Duplicate transaction ID",IF(B199="","Missing date",IF(C199="","Missing status",IF(D199="","Missing entry type",IF(E199="","Missing category",IF(F199="","Missing service line",IF(G199="","Missing description",IF(OR(H199="",H199&lt;=0),"Enter a positive amount",IF(J199="Category not found","Category not found",IF(J199&lt;&gt;D199,"Category does not match entry type",IF(OR(AND(D199="Overhead",F199&lt;&gt;"Companywide"),AND(OR(D199="Revenue",D199="Direct Cost"),F199="Companywide")),"Check service line","OK")))))))))))))</f>
        <v/>
      </c>
    </row>
    <row r="200">
      <c r="A200" s="22" t="n"/>
      <c r="B200" s="23" t="n"/>
      <c r="C200" s="22" t="n"/>
      <c r="D200" s="22" t="n"/>
      <c r="E200" s="24" t="n"/>
      <c r="F200" s="24" t="n"/>
      <c r="G200" s="24" t="n"/>
      <c r="H200" s="25" t="n"/>
      <c r="I200" s="26">
        <f>IF(B200="","",DATE(YEAR(B200),MONTH(B200),1))</f>
        <v/>
      </c>
      <c r="J200" s="27">
        <f>IF(E200="","",IFERROR(VLOOKUP(E200,Setup!$H$2:$I$20,2,FALSE),"Category not found"))</f>
        <v/>
      </c>
      <c r="K200" s="27">
        <f>IF(COUNTA(A200:H200)=0,"",IF(A200="","Missing transaction ID",IF(COUNTIF($A$2:$A$501,A200)&gt;1,"Duplicate transaction ID",IF(B200="","Missing date",IF(C200="","Missing status",IF(D200="","Missing entry type",IF(E200="","Missing category",IF(F200="","Missing service line",IF(G200="","Missing description",IF(OR(H200="",H200&lt;=0),"Enter a positive amount",IF(J200="Category not found","Category not found",IF(J200&lt;&gt;D200,"Category does not match entry type",IF(OR(AND(D200="Overhead",F200&lt;&gt;"Companywide"),AND(OR(D200="Revenue",D200="Direct Cost"),F200="Companywide")),"Check service line","OK")))))))))))))</f>
        <v/>
      </c>
    </row>
    <row r="201">
      <c r="A201" s="22" t="n"/>
      <c r="B201" s="23" t="n"/>
      <c r="C201" s="22" t="n"/>
      <c r="D201" s="22" t="n"/>
      <c r="E201" s="24" t="n"/>
      <c r="F201" s="24" t="n"/>
      <c r="G201" s="24" t="n"/>
      <c r="H201" s="25" t="n"/>
      <c r="I201" s="26">
        <f>IF(B201="","",DATE(YEAR(B201),MONTH(B201),1))</f>
        <v/>
      </c>
      <c r="J201" s="27">
        <f>IF(E201="","",IFERROR(VLOOKUP(E201,Setup!$H$2:$I$20,2,FALSE),"Category not found"))</f>
        <v/>
      </c>
      <c r="K201" s="27">
        <f>IF(COUNTA(A201:H201)=0,"",IF(A201="","Missing transaction ID",IF(COUNTIF($A$2:$A$501,A201)&gt;1,"Duplicate transaction ID",IF(B201="","Missing date",IF(C201="","Missing status",IF(D201="","Missing entry type",IF(E201="","Missing category",IF(F201="","Missing service line",IF(G201="","Missing description",IF(OR(H201="",H201&lt;=0),"Enter a positive amount",IF(J201="Category not found","Category not found",IF(J201&lt;&gt;D201,"Category does not match entry type",IF(OR(AND(D201="Overhead",F201&lt;&gt;"Companywide"),AND(OR(D201="Revenue",D201="Direct Cost"),F201="Companywide")),"Check service line","OK")))))))))))))</f>
        <v/>
      </c>
    </row>
    <row r="202">
      <c r="A202" s="22" t="n"/>
      <c r="B202" s="23" t="n"/>
      <c r="C202" s="22" t="n"/>
      <c r="D202" s="22" t="n"/>
      <c r="E202" s="24" t="n"/>
      <c r="F202" s="24" t="n"/>
      <c r="G202" s="24" t="n"/>
      <c r="H202" s="25" t="n"/>
      <c r="I202" s="26">
        <f>IF(B202="","",DATE(YEAR(B202),MONTH(B202),1))</f>
        <v/>
      </c>
      <c r="J202" s="27">
        <f>IF(E202="","",IFERROR(VLOOKUP(E202,Setup!$H$2:$I$20,2,FALSE),"Category not found"))</f>
        <v/>
      </c>
      <c r="K202" s="27">
        <f>IF(COUNTA(A202:H202)=0,"",IF(A202="","Missing transaction ID",IF(COUNTIF($A$2:$A$501,A202)&gt;1,"Duplicate transaction ID",IF(B202="","Missing date",IF(C202="","Missing status",IF(D202="","Missing entry type",IF(E202="","Missing category",IF(F202="","Missing service line",IF(G202="","Missing description",IF(OR(H202="",H202&lt;=0),"Enter a positive amount",IF(J202="Category not found","Category not found",IF(J202&lt;&gt;D202,"Category does not match entry type",IF(OR(AND(D202="Overhead",F202&lt;&gt;"Companywide"),AND(OR(D202="Revenue",D202="Direct Cost"),F202="Companywide")),"Check service line","OK")))))))))))))</f>
        <v/>
      </c>
    </row>
    <row r="203">
      <c r="A203" s="22" t="n"/>
      <c r="B203" s="23" t="n"/>
      <c r="C203" s="22" t="n"/>
      <c r="D203" s="22" t="n"/>
      <c r="E203" s="24" t="n"/>
      <c r="F203" s="24" t="n"/>
      <c r="G203" s="24" t="n"/>
      <c r="H203" s="25" t="n"/>
      <c r="I203" s="26">
        <f>IF(B203="","",DATE(YEAR(B203),MONTH(B203),1))</f>
        <v/>
      </c>
      <c r="J203" s="27">
        <f>IF(E203="","",IFERROR(VLOOKUP(E203,Setup!$H$2:$I$20,2,FALSE),"Category not found"))</f>
        <v/>
      </c>
      <c r="K203" s="27">
        <f>IF(COUNTA(A203:H203)=0,"",IF(A203="","Missing transaction ID",IF(COUNTIF($A$2:$A$501,A203)&gt;1,"Duplicate transaction ID",IF(B203="","Missing date",IF(C203="","Missing status",IF(D203="","Missing entry type",IF(E203="","Missing category",IF(F203="","Missing service line",IF(G203="","Missing description",IF(OR(H203="",H203&lt;=0),"Enter a positive amount",IF(J203="Category not found","Category not found",IF(J203&lt;&gt;D203,"Category does not match entry type",IF(OR(AND(D203="Overhead",F203&lt;&gt;"Companywide"),AND(OR(D203="Revenue",D203="Direct Cost"),F203="Companywide")),"Check service line","OK")))))))))))))</f>
        <v/>
      </c>
    </row>
    <row r="204">
      <c r="A204" s="22" t="n"/>
      <c r="B204" s="23" t="n"/>
      <c r="C204" s="22" t="n"/>
      <c r="D204" s="22" t="n"/>
      <c r="E204" s="24" t="n"/>
      <c r="F204" s="24" t="n"/>
      <c r="G204" s="24" t="n"/>
      <c r="H204" s="25" t="n"/>
      <c r="I204" s="26">
        <f>IF(B204="","",DATE(YEAR(B204),MONTH(B204),1))</f>
        <v/>
      </c>
      <c r="J204" s="27">
        <f>IF(E204="","",IFERROR(VLOOKUP(E204,Setup!$H$2:$I$20,2,FALSE),"Category not found"))</f>
        <v/>
      </c>
      <c r="K204" s="27">
        <f>IF(COUNTA(A204:H204)=0,"",IF(A204="","Missing transaction ID",IF(COUNTIF($A$2:$A$501,A204)&gt;1,"Duplicate transaction ID",IF(B204="","Missing date",IF(C204="","Missing status",IF(D204="","Missing entry type",IF(E204="","Missing category",IF(F204="","Missing service line",IF(G204="","Missing description",IF(OR(H204="",H204&lt;=0),"Enter a positive amount",IF(J204="Category not found","Category not found",IF(J204&lt;&gt;D204,"Category does not match entry type",IF(OR(AND(D204="Overhead",F204&lt;&gt;"Companywide"),AND(OR(D204="Revenue",D204="Direct Cost"),F204="Companywide")),"Check service line","OK")))))))))))))</f>
        <v/>
      </c>
    </row>
    <row r="205">
      <c r="A205" s="22" t="n"/>
      <c r="B205" s="23" t="n"/>
      <c r="C205" s="22" t="n"/>
      <c r="D205" s="22" t="n"/>
      <c r="E205" s="24" t="n"/>
      <c r="F205" s="24" t="n"/>
      <c r="G205" s="24" t="n"/>
      <c r="H205" s="25" t="n"/>
      <c r="I205" s="26">
        <f>IF(B205="","",DATE(YEAR(B205),MONTH(B205),1))</f>
        <v/>
      </c>
      <c r="J205" s="27">
        <f>IF(E205="","",IFERROR(VLOOKUP(E205,Setup!$H$2:$I$20,2,FALSE),"Category not found"))</f>
        <v/>
      </c>
      <c r="K205" s="27">
        <f>IF(COUNTA(A205:H205)=0,"",IF(A205="","Missing transaction ID",IF(COUNTIF($A$2:$A$501,A205)&gt;1,"Duplicate transaction ID",IF(B205="","Missing date",IF(C205="","Missing status",IF(D205="","Missing entry type",IF(E205="","Missing category",IF(F205="","Missing service line",IF(G205="","Missing description",IF(OR(H205="",H205&lt;=0),"Enter a positive amount",IF(J205="Category not found","Category not found",IF(J205&lt;&gt;D205,"Category does not match entry type",IF(OR(AND(D205="Overhead",F205&lt;&gt;"Companywide"),AND(OR(D205="Revenue",D205="Direct Cost"),F205="Companywide")),"Check service line","OK")))))))))))))</f>
        <v/>
      </c>
    </row>
    <row r="206">
      <c r="A206" s="22" t="n"/>
      <c r="B206" s="23" t="n"/>
      <c r="C206" s="22" t="n"/>
      <c r="D206" s="22" t="n"/>
      <c r="E206" s="24" t="n"/>
      <c r="F206" s="24" t="n"/>
      <c r="G206" s="24" t="n"/>
      <c r="H206" s="25" t="n"/>
      <c r="I206" s="26">
        <f>IF(B206="","",DATE(YEAR(B206),MONTH(B206),1))</f>
        <v/>
      </c>
      <c r="J206" s="27">
        <f>IF(E206="","",IFERROR(VLOOKUP(E206,Setup!$H$2:$I$20,2,FALSE),"Category not found"))</f>
        <v/>
      </c>
      <c r="K206" s="27">
        <f>IF(COUNTA(A206:H206)=0,"",IF(A206="","Missing transaction ID",IF(COUNTIF($A$2:$A$501,A206)&gt;1,"Duplicate transaction ID",IF(B206="","Missing date",IF(C206="","Missing status",IF(D206="","Missing entry type",IF(E206="","Missing category",IF(F206="","Missing service line",IF(G206="","Missing description",IF(OR(H206="",H206&lt;=0),"Enter a positive amount",IF(J206="Category not found","Category not found",IF(J206&lt;&gt;D206,"Category does not match entry type",IF(OR(AND(D206="Overhead",F206&lt;&gt;"Companywide"),AND(OR(D206="Revenue",D206="Direct Cost"),F206="Companywide")),"Check service line","OK")))))))))))))</f>
        <v/>
      </c>
    </row>
    <row r="207">
      <c r="A207" s="22" t="n"/>
      <c r="B207" s="23" t="n"/>
      <c r="C207" s="22" t="n"/>
      <c r="D207" s="22" t="n"/>
      <c r="E207" s="24" t="n"/>
      <c r="F207" s="24" t="n"/>
      <c r="G207" s="24" t="n"/>
      <c r="H207" s="25" t="n"/>
      <c r="I207" s="26">
        <f>IF(B207="","",DATE(YEAR(B207),MONTH(B207),1))</f>
        <v/>
      </c>
      <c r="J207" s="27">
        <f>IF(E207="","",IFERROR(VLOOKUP(E207,Setup!$H$2:$I$20,2,FALSE),"Category not found"))</f>
        <v/>
      </c>
      <c r="K207" s="27">
        <f>IF(COUNTA(A207:H207)=0,"",IF(A207="","Missing transaction ID",IF(COUNTIF($A$2:$A$501,A207)&gt;1,"Duplicate transaction ID",IF(B207="","Missing date",IF(C207="","Missing status",IF(D207="","Missing entry type",IF(E207="","Missing category",IF(F207="","Missing service line",IF(G207="","Missing description",IF(OR(H207="",H207&lt;=0),"Enter a positive amount",IF(J207="Category not found","Category not found",IF(J207&lt;&gt;D207,"Category does not match entry type",IF(OR(AND(D207="Overhead",F207&lt;&gt;"Companywide"),AND(OR(D207="Revenue",D207="Direct Cost"),F207="Companywide")),"Check service line","OK")))))))))))))</f>
        <v/>
      </c>
    </row>
    <row r="208">
      <c r="A208" s="22" t="n"/>
      <c r="B208" s="23" t="n"/>
      <c r="C208" s="22" t="n"/>
      <c r="D208" s="22" t="n"/>
      <c r="E208" s="24" t="n"/>
      <c r="F208" s="24" t="n"/>
      <c r="G208" s="24" t="n"/>
      <c r="H208" s="25" t="n"/>
      <c r="I208" s="26">
        <f>IF(B208="","",DATE(YEAR(B208),MONTH(B208),1))</f>
        <v/>
      </c>
      <c r="J208" s="27">
        <f>IF(E208="","",IFERROR(VLOOKUP(E208,Setup!$H$2:$I$20,2,FALSE),"Category not found"))</f>
        <v/>
      </c>
      <c r="K208" s="27">
        <f>IF(COUNTA(A208:H208)=0,"",IF(A208="","Missing transaction ID",IF(COUNTIF($A$2:$A$501,A208)&gt;1,"Duplicate transaction ID",IF(B208="","Missing date",IF(C208="","Missing status",IF(D208="","Missing entry type",IF(E208="","Missing category",IF(F208="","Missing service line",IF(G208="","Missing description",IF(OR(H208="",H208&lt;=0),"Enter a positive amount",IF(J208="Category not found","Category not found",IF(J208&lt;&gt;D208,"Category does not match entry type",IF(OR(AND(D208="Overhead",F208&lt;&gt;"Companywide"),AND(OR(D208="Revenue",D208="Direct Cost"),F208="Companywide")),"Check service line","OK")))))))))))))</f>
        <v/>
      </c>
    </row>
    <row r="209">
      <c r="A209" s="22" t="n"/>
      <c r="B209" s="23" t="n"/>
      <c r="C209" s="22" t="n"/>
      <c r="D209" s="22" t="n"/>
      <c r="E209" s="24" t="n"/>
      <c r="F209" s="24" t="n"/>
      <c r="G209" s="24" t="n"/>
      <c r="H209" s="25" t="n"/>
      <c r="I209" s="26">
        <f>IF(B209="","",DATE(YEAR(B209),MONTH(B209),1))</f>
        <v/>
      </c>
      <c r="J209" s="27">
        <f>IF(E209="","",IFERROR(VLOOKUP(E209,Setup!$H$2:$I$20,2,FALSE),"Category not found"))</f>
        <v/>
      </c>
      <c r="K209" s="27">
        <f>IF(COUNTA(A209:H209)=0,"",IF(A209="","Missing transaction ID",IF(COUNTIF($A$2:$A$501,A209)&gt;1,"Duplicate transaction ID",IF(B209="","Missing date",IF(C209="","Missing status",IF(D209="","Missing entry type",IF(E209="","Missing category",IF(F209="","Missing service line",IF(G209="","Missing description",IF(OR(H209="",H209&lt;=0),"Enter a positive amount",IF(J209="Category not found","Category not found",IF(J209&lt;&gt;D209,"Category does not match entry type",IF(OR(AND(D209="Overhead",F209&lt;&gt;"Companywide"),AND(OR(D209="Revenue",D209="Direct Cost"),F209="Companywide")),"Check service line","OK")))))))))))))</f>
        <v/>
      </c>
    </row>
    <row r="210">
      <c r="A210" s="22" t="n"/>
      <c r="B210" s="23" t="n"/>
      <c r="C210" s="22" t="n"/>
      <c r="D210" s="22" t="n"/>
      <c r="E210" s="24" t="n"/>
      <c r="F210" s="24" t="n"/>
      <c r="G210" s="24" t="n"/>
      <c r="H210" s="25" t="n"/>
      <c r="I210" s="26">
        <f>IF(B210="","",DATE(YEAR(B210),MONTH(B210),1))</f>
        <v/>
      </c>
      <c r="J210" s="27">
        <f>IF(E210="","",IFERROR(VLOOKUP(E210,Setup!$H$2:$I$20,2,FALSE),"Category not found"))</f>
        <v/>
      </c>
      <c r="K210" s="27">
        <f>IF(COUNTA(A210:H210)=0,"",IF(A210="","Missing transaction ID",IF(COUNTIF($A$2:$A$501,A210)&gt;1,"Duplicate transaction ID",IF(B210="","Missing date",IF(C210="","Missing status",IF(D210="","Missing entry type",IF(E210="","Missing category",IF(F210="","Missing service line",IF(G210="","Missing description",IF(OR(H210="",H210&lt;=0),"Enter a positive amount",IF(J210="Category not found","Category not found",IF(J210&lt;&gt;D210,"Category does not match entry type",IF(OR(AND(D210="Overhead",F210&lt;&gt;"Companywide"),AND(OR(D210="Revenue",D210="Direct Cost"),F210="Companywide")),"Check service line","OK")))))))))))))</f>
        <v/>
      </c>
    </row>
    <row r="211">
      <c r="A211" s="22" t="n"/>
      <c r="B211" s="23" t="n"/>
      <c r="C211" s="22" t="n"/>
      <c r="D211" s="22" t="n"/>
      <c r="E211" s="24" t="n"/>
      <c r="F211" s="24" t="n"/>
      <c r="G211" s="24" t="n"/>
      <c r="H211" s="25" t="n"/>
      <c r="I211" s="26">
        <f>IF(B211="","",DATE(YEAR(B211),MONTH(B211),1))</f>
        <v/>
      </c>
      <c r="J211" s="27">
        <f>IF(E211="","",IFERROR(VLOOKUP(E211,Setup!$H$2:$I$20,2,FALSE),"Category not found"))</f>
        <v/>
      </c>
      <c r="K211" s="27">
        <f>IF(COUNTA(A211:H211)=0,"",IF(A211="","Missing transaction ID",IF(COUNTIF($A$2:$A$501,A211)&gt;1,"Duplicate transaction ID",IF(B211="","Missing date",IF(C211="","Missing status",IF(D211="","Missing entry type",IF(E211="","Missing category",IF(F211="","Missing service line",IF(G211="","Missing description",IF(OR(H211="",H211&lt;=0),"Enter a positive amount",IF(J211="Category not found","Category not found",IF(J211&lt;&gt;D211,"Category does not match entry type",IF(OR(AND(D211="Overhead",F211&lt;&gt;"Companywide"),AND(OR(D211="Revenue",D211="Direct Cost"),F211="Companywide")),"Check service line","OK")))))))))))))</f>
        <v/>
      </c>
    </row>
    <row r="212">
      <c r="A212" s="22" t="n"/>
      <c r="B212" s="23" t="n"/>
      <c r="C212" s="22" t="n"/>
      <c r="D212" s="22" t="n"/>
      <c r="E212" s="24" t="n"/>
      <c r="F212" s="24" t="n"/>
      <c r="G212" s="24" t="n"/>
      <c r="H212" s="25" t="n"/>
      <c r="I212" s="26">
        <f>IF(B212="","",DATE(YEAR(B212),MONTH(B212),1))</f>
        <v/>
      </c>
      <c r="J212" s="27">
        <f>IF(E212="","",IFERROR(VLOOKUP(E212,Setup!$H$2:$I$20,2,FALSE),"Category not found"))</f>
        <v/>
      </c>
      <c r="K212" s="27">
        <f>IF(COUNTA(A212:H212)=0,"",IF(A212="","Missing transaction ID",IF(COUNTIF($A$2:$A$501,A212)&gt;1,"Duplicate transaction ID",IF(B212="","Missing date",IF(C212="","Missing status",IF(D212="","Missing entry type",IF(E212="","Missing category",IF(F212="","Missing service line",IF(G212="","Missing description",IF(OR(H212="",H212&lt;=0),"Enter a positive amount",IF(J212="Category not found","Category not found",IF(J212&lt;&gt;D212,"Category does not match entry type",IF(OR(AND(D212="Overhead",F212&lt;&gt;"Companywide"),AND(OR(D212="Revenue",D212="Direct Cost"),F212="Companywide")),"Check service line","OK")))))))))))))</f>
        <v/>
      </c>
    </row>
    <row r="213">
      <c r="A213" s="22" t="n"/>
      <c r="B213" s="23" t="n"/>
      <c r="C213" s="22" t="n"/>
      <c r="D213" s="22" t="n"/>
      <c r="E213" s="24" t="n"/>
      <c r="F213" s="24" t="n"/>
      <c r="G213" s="24" t="n"/>
      <c r="H213" s="25" t="n"/>
      <c r="I213" s="26">
        <f>IF(B213="","",DATE(YEAR(B213),MONTH(B213),1))</f>
        <v/>
      </c>
      <c r="J213" s="27">
        <f>IF(E213="","",IFERROR(VLOOKUP(E213,Setup!$H$2:$I$20,2,FALSE),"Category not found"))</f>
        <v/>
      </c>
      <c r="K213" s="27">
        <f>IF(COUNTA(A213:H213)=0,"",IF(A213="","Missing transaction ID",IF(COUNTIF($A$2:$A$501,A213)&gt;1,"Duplicate transaction ID",IF(B213="","Missing date",IF(C213="","Missing status",IF(D213="","Missing entry type",IF(E213="","Missing category",IF(F213="","Missing service line",IF(G213="","Missing description",IF(OR(H213="",H213&lt;=0),"Enter a positive amount",IF(J213="Category not found","Category not found",IF(J213&lt;&gt;D213,"Category does not match entry type",IF(OR(AND(D213="Overhead",F213&lt;&gt;"Companywide"),AND(OR(D213="Revenue",D213="Direct Cost"),F213="Companywide")),"Check service line","OK")))))))))))))</f>
        <v/>
      </c>
    </row>
    <row r="214">
      <c r="A214" s="22" t="n"/>
      <c r="B214" s="23" t="n"/>
      <c r="C214" s="22" t="n"/>
      <c r="D214" s="22" t="n"/>
      <c r="E214" s="24" t="n"/>
      <c r="F214" s="24" t="n"/>
      <c r="G214" s="24" t="n"/>
      <c r="H214" s="25" t="n"/>
      <c r="I214" s="26">
        <f>IF(B214="","",DATE(YEAR(B214),MONTH(B214),1))</f>
        <v/>
      </c>
      <c r="J214" s="27">
        <f>IF(E214="","",IFERROR(VLOOKUP(E214,Setup!$H$2:$I$20,2,FALSE),"Category not found"))</f>
        <v/>
      </c>
      <c r="K214" s="27">
        <f>IF(COUNTA(A214:H214)=0,"",IF(A214="","Missing transaction ID",IF(COUNTIF($A$2:$A$501,A214)&gt;1,"Duplicate transaction ID",IF(B214="","Missing date",IF(C214="","Missing status",IF(D214="","Missing entry type",IF(E214="","Missing category",IF(F214="","Missing service line",IF(G214="","Missing description",IF(OR(H214="",H214&lt;=0),"Enter a positive amount",IF(J214="Category not found","Category not found",IF(J214&lt;&gt;D214,"Category does not match entry type",IF(OR(AND(D214="Overhead",F214&lt;&gt;"Companywide"),AND(OR(D214="Revenue",D214="Direct Cost"),F214="Companywide")),"Check service line","OK")))))))))))))</f>
        <v/>
      </c>
    </row>
    <row r="215">
      <c r="A215" s="22" t="n"/>
      <c r="B215" s="23" t="n"/>
      <c r="C215" s="22" t="n"/>
      <c r="D215" s="22" t="n"/>
      <c r="E215" s="24" t="n"/>
      <c r="F215" s="24" t="n"/>
      <c r="G215" s="24" t="n"/>
      <c r="H215" s="25" t="n"/>
      <c r="I215" s="26">
        <f>IF(B215="","",DATE(YEAR(B215),MONTH(B215),1))</f>
        <v/>
      </c>
      <c r="J215" s="27">
        <f>IF(E215="","",IFERROR(VLOOKUP(E215,Setup!$H$2:$I$20,2,FALSE),"Category not found"))</f>
        <v/>
      </c>
      <c r="K215" s="27">
        <f>IF(COUNTA(A215:H215)=0,"",IF(A215="","Missing transaction ID",IF(COUNTIF($A$2:$A$501,A215)&gt;1,"Duplicate transaction ID",IF(B215="","Missing date",IF(C215="","Missing status",IF(D215="","Missing entry type",IF(E215="","Missing category",IF(F215="","Missing service line",IF(G215="","Missing description",IF(OR(H215="",H215&lt;=0),"Enter a positive amount",IF(J215="Category not found","Category not found",IF(J215&lt;&gt;D215,"Category does not match entry type",IF(OR(AND(D215="Overhead",F215&lt;&gt;"Companywide"),AND(OR(D215="Revenue",D215="Direct Cost"),F215="Companywide")),"Check service line","OK")))))))))))))</f>
        <v/>
      </c>
    </row>
    <row r="216">
      <c r="A216" s="22" t="n"/>
      <c r="B216" s="23" t="n"/>
      <c r="C216" s="22" t="n"/>
      <c r="D216" s="22" t="n"/>
      <c r="E216" s="24" t="n"/>
      <c r="F216" s="24" t="n"/>
      <c r="G216" s="24" t="n"/>
      <c r="H216" s="25" t="n"/>
      <c r="I216" s="26">
        <f>IF(B216="","",DATE(YEAR(B216),MONTH(B216),1))</f>
        <v/>
      </c>
      <c r="J216" s="27">
        <f>IF(E216="","",IFERROR(VLOOKUP(E216,Setup!$H$2:$I$20,2,FALSE),"Category not found"))</f>
        <v/>
      </c>
      <c r="K216" s="27">
        <f>IF(COUNTA(A216:H216)=0,"",IF(A216="","Missing transaction ID",IF(COUNTIF($A$2:$A$501,A216)&gt;1,"Duplicate transaction ID",IF(B216="","Missing date",IF(C216="","Missing status",IF(D216="","Missing entry type",IF(E216="","Missing category",IF(F216="","Missing service line",IF(G216="","Missing description",IF(OR(H216="",H216&lt;=0),"Enter a positive amount",IF(J216="Category not found","Category not found",IF(J216&lt;&gt;D216,"Category does not match entry type",IF(OR(AND(D216="Overhead",F216&lt;&gt;"Companywide"),AND(OR(D216="Revenue",D216="Direct Cost"),F216="Companywide")),"Check service line","OK")))))))))))))</f>
        <v/>
      </c>
    </row>
    <row r="217">
      <c r="A217" s="22" t="n"/>
      <c r="B217" s="23" t="n"/>
      <c r="C217" s="22" t="n"/>
      <c r="D217" s="22" t="n"/>
      <c r="E217" s="24" t="n"/>
      <c r="F217" s="24" t="n"/>
      <c r="G217" s="24" t="n"/>
      <c r="H217" s="25" t="n"/>
      <c r="I217" s="26">
        <f>IF(B217="","",DATE(YEAR(B217),MONTH(B217),1))</f>
        <v/>
      </c>
      <c r="J217" s="27">
        <f>IF(E217="","",IFERROR(VLOOKUP(E217,Setup!$H$2:$I$20,2,FALSE),"Category not found"))</f>
        <v/>
      </c>
      <c r="K217" s="27">
        <f>IF(COUNTA(A217:H217)=0,"",IF(A217="","Missing transaction ID",IF(COUNTIF($A$2:$A$501,A217)&gt;1,"Duplicate transaction ID",IF(B217="","Missing date",IF(C217="","Missing status",IF(D217="","Missing entry type",IF(E217="","Missing category",IF(F217="","Missing service line",IF(G217="","Missing description",IF(OR(H217="",H217&lt;=0),"Enter a positive amount",IF(J217="Category not found","Category not found",IF(J217&lt;&gt;D217,"Category does not match entry type",IF(OR(AND(D217="Overhead",F217&lt;&gt;"Companywide"),AND(OR(D217="Revenue",D217="Direct Cost"),F217="Companywide")),"Check service line","OK")))))))))))))</f>
        <v/>
      </c>
    </row>
    <row r="218">
      <c r="A218" s="22" t="n"/>
      <c r="B218" s="23" t="n"/>
      <c r="C218" s="22" t="n"/>
      <c r="D218" s="22" t="n"/>
      <c r="E218" s="24" t="n"/>
      <c r="F218" s="24" t="n"/>
      <c r="G218" s="24" t="n"/>
      <c r="H218" s="25" t="n"/>
      <c r="I218" s="26">
        <f>IF(B218="","",DATE(YEAR(B218),MONTH(B218),1))</f>
        <v/>
      </c>
      <c r="J218" s="27">
        <f>IF(E218="","",IFERROR(VLOOKUP(E218,Setup!$H$2:$I$20,2,FALSE),"Category not found"))</f>
        <v/>
      </c>
      <c r="K218" s="27">
        <f>IF(COUNTA(A218:H218)=0,"",IF(A218="","Missing transaction ID",IF(COUNTIF($A$2:$A$501,A218)&gt;1,"Duplicate transaction ID",IF(B218="","Missing date",IF(C218="","Missing status",IF(D218="","Missing entry type",IF(E218="","Missing category",IF(F218="","Missing service line",IF(G218="","Missing description",IF(OR(H218="",H218&lt;=0),"Enter a positive amount",IF(J218="Category not found","Category not found",IF(J218&lt;&gt;D218,"Category does not match entry type",IF(OR(AND(D218="Overhead",F218&lt;&gt;"Companywide"),AND(OR(D218="Revenue",D218="Direct Cost"),F218="Companywide")),"Check service line","OK")))))))))))))</f>
        <v/>
      </c>
    </row>
    <row r="219">
      <c r="A219" s="22" t="n"/>
      <c r="B219" s="23" t="n"/>
      <c r="C219" s="22" t="n"/>
      <c r="D219" s="22" t="n"/>
      <c r="E219" s="24" t="n"/>
      <c r="F219" s="24" t="n"/>
      <c r="G219" s="24" t="n"/>
      <c r="H219" s="25" t="n"/>
      <c r="I219" s="26">
        <f>IF(B219="","",DATE(YEAR(B219),MONTH(B219),1))</f>
        <v/>
      </c>
      <c r="J219" s="27">
        <f>IF(E219="","",IFERROR(VLOOKUP(E219,Setup!$H$2:$I$20,2,FALSE),"Category not found"))</f>
        <v/>
      </c>
      <c r="K219" s="27">
        <f>IF(COUNTA(A219:H219)=0,"",IF(A219="","Missing transaction ID",IF(COUNTIF($A$2:$A$501,A219)&gt;1,"Duplicate transaction ID",IF(B219="","Missing date",IF(C219="","Missing status",IF(D219="","Missing entry type",IF(E219="","Missing category",IF(F219="","Missing service line",IF(G219="","Missing description",IF(OR(H219="",H219&lt;=0),"Enter a positive amount",IF(J219="Category not found","Category not found",IF(J219&lt;&gt;D219,"Category does not match entry type",IF(OR(AND(D219="Overhead",F219&lt;&gt;"Companywide"),AND(OR(D219="Revenue",D219="Direct Cost"),F219="Companywide")),"Check service line","OK")))))))))))))</f>
        <v/>
      </c>
    </row>
    <row r="220">
      <c r="A220" s="22" t="n"/>
      <c r="B220" s="23" t="n"/>
      <c r="C220" s="22" t="n"/>
      <c r="D220" s="22" t="n"/>
      <c r="E220" s="24" t="n"/>
      <c r="F220" s="24" t="n"/>
      <c r="G220" s="24" t="n"/>
      <c r="H220" s="25" t="n"/>
      <c r="I220" s="26">
        <f>IF(B220="","",DATE(YEAR(B220),MONTH(B220),1))</f>
        <v/>
      </c>
      <c r="J220" s="27">
        <f>IF(E220="","",IFERROR(VLOOKUP(E220,Setup!$H$2:$I$20,2,FALSE),"Category not found"))</f>
        <v/>
      </c>
      <c r="K220" s="27">
        <f>IF(COUNTA(A220:H220)=0,"",IF(A220="","Missing transaction ID",IF(COUNTIF($A$2:$A$501,A220)&gt;1,"Duplicate transaction ID",IF(B220="","Missing date",IF(C220="","Missing status",IF(D220="","Missing entry type",IF(E220="","Missing category",IF(F220="","Missing service line",IF(G220="","Missing description",IF(OR(H220="",H220&lt;=0),"Enter a positive amount",IF(J220="Category not found","Category not found",IF(J220&lt;&gt;D220,"Category does not match entry type",IF(OR(AND(D220="Overhead",F220&lt;&gt;"Companywide"),AND(OR(D220="Revenue",D220="Direct Cost"),F220="Companywide")),"Check service line","OK")))))))))))))</f>
        <v/>
      </c>
    </row>
    <row r="221">
      <c r="A221" s="22" t="n"/>
      <c r="B221" s="23" t="n"/>
      <c r="C221" s="22" t="n"/>
      <c r="D221" s="22" t="n"/>
      <c r="E221" s="24" t="n"/>
      <c r="F221" s="24" t="n"/>
      <c r="G221" s="24" t="n"/>
      <c r="H221" s="25" t="n"/>
      <c r="I221" s="26">
        <f>IF(B221="","",DATE(YEAR(B221),MONTH(B221),1))</f>
        <v/>
      </c>
      <c r="J221" s="27">
        <f>IF(E221="","",IFERROR(VLOOKUP(E221,Setup!$H$2:$I$20,2,FALSE),"Category not found"))</f>
        <v/>
      </c>
      <c r="K221" s="27">
        <f>IF(COUNTA(A221:H221)=0,"",IF(A221="","Missing transaction ID",IF(COUNTIF($A$2:$A$501,A221)&gt;1,"Duplicate transaction ID",IF(B221="","Missing date",IF(C221="","Missing status",IF(D221="","Missing entry type",IF(E221="","Missing category",IF(F221="","Missing service line",IF(G221="","Missing description",IF(OR(H221="",H221&lt;=0),"Enter a positive amount",IF(J221="Category not found","Category not found",IF(J221&lt;&gt;D221,"Category does not match entry type",IF(OR(AND(D221="Overhead",F221&lt;&gt;"Companywide"),AND(OR(D221="Revenue",D221="Direct Cost"),F221="Companywide")),"Check service line","OK")))))))))))))</f>
        <v/>
      </c>
    </row>
    <row r="222">
      <c r="A222" s="22" t="n"/>
      <c r="B222" s="23" t="n"/>
      <c r="C222" s="22" t="n"/>
      <c r="D222" s="22" t="n"/>
      <c r="E222" s="24" t="n"/>
      <c r="F222" s="24" t="n"/>
      <c r="G222" s="24" t="n"/>
      <c r="H222" s="25" t="n"/>
      <c r="I222" s="26">
        <f>IF(B222="","",DATE(YEAR(B222),MONTH(B222),1))</f>
        <v/>
      </c>
      <c r="J222" s="27">
        <f>IF(E222="","",IFERROR(VLOOKUP(E222,Setup!$H$2:$I$20,2,FALSE),"Category not found"))</f>
        <v/>
      </c>
      <c r="K222" s="27">
        <f>IF(COUNTA(A222:H222)=0,"",IF(A222="","Missing transaction ID",IF(COUNTIF($A$2:$A$501,A222)&gt;1,"Duplicate transaction ID",IF(B222="","Missing date",IF(C222="","Missing status",IF(D222="","Missing entry type",IF(E222="","Missing category",IF(F222="","Missing service line",IF(G222="","Missing description",IF(OR(H222="",H222&lt;=0),"Enter a positive amount",IF(J222="Category not found","Category not found",IF(J222&lt;&gt;D222,"Category does not match entry type",IF(OR(AND(D222="Overhead",F222&lt;&gt;"Companywide"),AND(OR(D222="Revenue",D222="Direct Cost"),F222="Companywide")),"Check service line","OK")))))))))))))</f>
        <v/>
      </c>
    </row>
    <row r="223">
      <c r="A223" s="22" t="n"/>
      <c r="B223" s="23" t="n"/>
      <c r="C223" s="22" t="n"/>
      <c r="D223" s="22" t="n"/>
      <c r="E223" s="24" t="n"/>
      <c r="F223" s="24" t="n"/>
      <c r="G223" s="24" t="n"/>
      <c r="H223" s="25" t="n"/>
      <c r="I223" s="26">
        <f>IF(B223="","",DATE(YEAR(B223),MONTH(B223),1))</f>
        <v/>
      </c>
      <c r="J223" s="27">
        <f>IF(E223="","",IFERROR(VLOOKUP(E223,Setup!$H$2:$I$20,2,FALSE),"Category not found"))</f>
        <v/>
      </c>
      <c r="K223" s="27">
        <f>IF(COUNTA(A223:H223)=0,"",IF(A223="","Missing transaction ID",IF(COUNTIF($A$2:$A$501,A223)&gt;1,"Duplicate transaction ID",IF(B223="","Missing date",IF(C223="","Missing status",IF(D223="","Missing entry type",IF(E223="","Missing category",IF(F223="","Missing service line",IF(G223="","Missing description",IF(OR(H223="",H223&lt;=0),"Enter a positive amount",IF(J223="Category not found","Category not found",IF(J223&lt;&gt;D223,"Category does not match entry type",IF(OR(AND(D223="Overhead",F223&lt;&gt;"Companywide"),AND(OR(D223="Revenue",D223="Direct Cost"),F223="Companywide")),"Check service line","OK")))))))))))))</f>
        <v/>
      </c>
    </row>
    <row r="224">
      <c r="A224" s="22" t="n"/>
      <c r="B224" s="23" t="n"/>
      <c r="C224" s="22" t="n"/>
      <c r="D224" s="22" t="n"/>
      <c r="E224" s="24" t="n"/>
      <c r="F224" s="24" t="n"/>
      <c r="G224" s="24" t="n"/>
      <c r="H224" s="25" t="n"/>
      <c r="I224" s="26">
        <f>IF(B224="","",DATE(YEAR(B224),MONTH(B224),1))</f>
        <v/>
      </c>
      <c r="J224" s="27">
        <f>IF(E224="","",IFERROR(VLOOKUP(E224,Setup!$H$2:$I$20,2,FALSE),"Category not found"))</f>
        <v/>
      </c>
      <c r="K224" s="27">
        <f>IF(COUNTA(A224:H224)=0,"",IF(A224="","Missing transaction ID",IF(COUNTIF($A$2:$A$501,A224)&gt;1,"Duplicate transaction ID",IF(B224="","Missing date",IF(C224="","Missing status",IF(D224="","Missing entry type",IF(E224="","Missing category",IF(F224="","Missing service line",IF(G224="","Missing description",IF(OR(H224="",H224&lt;=0),"Enter a positive amount",IF(J224="Category not found","Category not found",IF(J224&lt;&gt;D224,"Category does not match entry type",IF(OR(AND(D224="Overhead",F224&lt;&gt;"Companywide"),AND(OR(D224="Revenue",D224="Direct Cost"),F224="Companywide")),"Check service line","OK")))))))))))))</f>
        <v/>
      </c>
    </row>
    <row r="225">
      <c r="A225" s="22" t="n"/>
      <c r="B225" s="23" t="n"/>
      <c r="C225" s="22" t="n"/>
      <c r="D225" s="22" t="n"/>
      <c r="E225" s="24" t="n"/>
      <c r="F225" s="24" t="n"/>
      <c r="G225" s="24" t="n"/>
      <c r="H225" s="25" t="n"/>
      <c r="I225" s="26">
        <f>IF(B225="","",DATE(YEAR(B225),MONTH(B225),1))</f>
        <v/>
      </c>
      <c r="J225" s="27">
        <f>IF(E225="","",IFERROR(VLOOKUP(E225,Setup!$H$2:$I$20,2,FALSE),"Category not found"))</f>
        <v/>
      </c>
      <c r="K225" s="27">
        <f>IF(COUNTA(A225:H225)=0,"",IF(A225="","Missing transaction ID",IF(COUNTIF($A$2:$A$501,A225)&gt;1,"Duplicate transaction ID",IF(B225="","Missing date",IF(C225="","Missing status",IF(D225="","Missing entry type",IF(E225="","Missing category",IF(F225="","Missing service line",IF(G225="","Missing description",IF(OR(H225="",H225&lt;=0),"Enter a positive amount",IF(J225="Category not found","Category not found",IF(J225&lt;&gt;D225,"Category does not match entry type",IF(OR(AND(D225="Overhead",F225&lt;&gt;"Companywide"),AND(OR(D225="Revenue",D225="Direct Cost"),F225="Companywide")),"Check service line","OK")))))))))))))</f>
        <v/>
      </c>
    </row>
    <row r="226">
      <c r="A226" s="22" t="n"/>
      <c r="B226" s="23" t="n"/>
      <c r="C226" s="22" t="n"/>
      <c r="D226" s="22" t="n"/>
      <c r="E226" s="24" t="n"/>
      <c r="F226" s="24" t="n"/>
      <c r="G226" s="24" t="n"/>
      <c r="H226" s="25" t="n"/>
      <c r="I226" s="26">
        <f>IF(B226="","",DATE(YEAR(B226),MONTH(B226),1))</f>
        <v/>
      </c>
      <c r="J226" s="27">
        <f>IF(E226="","",IFERROR(VLOOKUP(E226,Setup!$H$2:$I$20,2,FALSE),"Category not found"))</f>
        <v/>
      </c>
      <c r="K226" s="27">
        <f>IF(COUNTA(A226:H226)=0,"",IF(A226="","Missing transaction ID",IF(COUNTIF($A$2:$A$501,A226)&gt;1,"Duplicate transaction ID",IF(B226="","Missing date",IF(C226="","Missing status",IF(D226="","Missing entry type",IF(E226="","Missing category",IF(F226="","Missing service line",IF(G226="","Missing description",IF(OR(H226="",H226&lt;=0),"Enter a positive amount",IF(J226="Category not found","Category not found",IF(J226&lt;&gt;D226,"Category does not match entry type",IF(OR(AND(D226="Overhead",F226&lt;&gt;"Companywide"),AND(OR(D226="Revenue",D226="Direct Cost"),F226="Companywide")),"Check service line","OK")))))))))))))</f>
        <v/>
      </c>
    </row>
    <row r="227">
      <c r="A227" s="22" t="n"/>
      <c r="B227" s="23" t="n"/>
      <c r="C227" s="22" t="n"/>
      <c r="D227" s="22" t="n"/>
      <c r="E227" s="24" t="n"/>
      <c r="F227" s="24" t="n"/>
      <c r="G227" s="24" t="n"/>
      <c r="H227" s="25" t="n"/>
      <c r="I227" s="26">
        <f>IF(B227="","",DATE(YEAR(B227),MONTH(B227),1))</f>
        <v/>
      </c>
      <c r="J227" s="27">
        <f>IF(E227="","",IFERROR(VLOOKUP(E227,Setup!$H$2:$I$20,2,FALSE),"Category not found"))</f>
        <v/>
      </c>
      <c r="K227" s="27">
        <f>IF(COUNTA(A227:H227)=0,"",IF(A227="","Missing transaction ID",IF(COUNTIF($A$2:$A$501,A227)&gt;1,"Duplicate transaction ID",IF(B227="","Missing date",IF(C227="","Missing status",IF(D227="","Missing entry type",IF(E227="","Missing category",IF(F227="","Missing service line",IF(G227="","Missing description",IF(OR(H227="",H227&lt;=0),"Enter a positive amount",IF(J227="Category not found","Category not found",IF(J227&lt;&gt;D227,"Category does not match entry type",IF(OR(AND(D227="Overhead",F227&lt;&gt;"Companywide"),AND(OR(D227="Revenue",D227="Direct Cost"),F227="Companywide")),"Check service line","OK")))))))))))))</f>
        <v/>
      </c>
    </row>
    <row r="228">
      <c r="A228" s="22" t="n"/>
      <c r="B228" s="23" t="n"/>
      <c r="C228" s="22" t="n"/>
      <c r="D228" s="22" t="n"/>
      <c r="E228" s="24" t="n"/>
      <c r="F228" s="24" t="n"/>
      <c r="G228" s="24" t="n"/>
      <c r="H228" s="25" t="n"/>
      <c r="I228" s="26">
        <f>IF(B228="","",DATE(YEAR(B228),MONTH(B228),1))</f>
        <v/>
      </c>
      <c r="J228" s="27">
        <f>IF(E228="","",IFERROR(VLOOKUP(E228,Setup!$H$2:$I$20,2,FALSE),"Category not found"))</f>
        <v/>
      </c>
      <c r="K228" s="27">
        <f>IF(COUNTA(A228:H228)=0,"",IF(A228="","Missing transaction ID",IF(COUNTIF($A$2:$A$501,A228)&gt;1,"Duplicate transaction ID",IF(B228="","Missing date",IF(C228="","Missing status",IF(D228="","Missing entry type",IF(E228="","Missing category",IF(F228="","Missing service line",IF(G228="","Missing description",IF(OR(H228="",H228&lt;=0),"Enter a positive amount",IF(J228="Category not found","Category not found",IF(J228&lt;&gt;D228,"Category does not match entry type",IF(OR(AND(D228="Overhead",F228&lt;&gt;"Companywide"),AND(OR(D228="Revenue",D228="Direct Cost"),F228="Companywide")),"Check service line","OK")))))))))))))</f>
        <v/>
      </c>
    </row>
    <row r="229">
      <c r="A229" s="22" t="n"/>
      <c r="B229" s="23" t="n"/>
      <c r="C229" s="22" t="n"/>
      <c r="D229" s="22" t="n"/>
      <c r="E229" s="24" t="n"/>
      <c r="F229" s="24" t="n"/>
      <c r="G229" s="24" t="n"/>
      <c r="H229" s="25" t="n"/>
      <c r="I229" s="26">
        <f>IF(B229="","",DATE(YEAR(B229),MONTH(B229),1))</f>
        <v/>
      </c>
      <c r="J229" s="27">
        <f>IF(E229="","",IFERROR(VLOOKUP(E229,Setup!$H$2:$I$20,2,FALSE),"Category not found"))</f>
        <v/>
      </c>
      <c r="K229" s="27">
        <f>IF(COUNTA(A229:H229)=0,"",IF(A229="","Missing transaction ID",IF(COUNTIF($A$2:$A$501,A229)&gt;1,"Duplicate transaction ID",IF(B229="","Missing date",IF(C229="","Missing status",IF(D229="","Missing entry type",IF(E229="","Missing category",IF(F229="","Missing service line",IF(G229="","Missing description",IF(OR(H229="",H229&lt;=0),"Enter a positive amount",IF(J229="Category not found","Category not found",IF(J229&lt;&gt;D229,"Category does not match entry type",IF(OR(AND(D229="Overhead",F229&lt;&gt;"Companywide"),AND(OR(D229="Revenue",D229="Direct Cost"),F229="Companywide")),"Check service line","OK")))))))))))))</f>
        <v/>
      </c>
    </row>
    <row r="230">
      <c r="A230" s="22" t="n"/>
      <c r="B230" s="23" t="n"/>
      <c r="C230" s="22" t="n"/>
      <c r="D230" s="22" t="n"/>
      <c r="E230" s="24" t="n"/>
      <c r="F230" s="24" t="n"/>
      <c r="G230" s="24" t="n"/>
      <c r="H230" s="25" t="n"/>
      <c r="I230" s="26">
        <f>IF(B230="","",DATE(YEAR(B230),MONTH(B230),1))</f>
        <v/>
      </c>
      <c r="J230" s="27">
        <f>IF(E230="","",IFERROR(VLOOKUP(E230,Setup!$H$2:$I$20,2,FALSE),"Category not found"))</f>
        <v/>
      </c>
      <c r="K230" s="27">
        <f>IF(COUNTA(A230:H230)=0,"",IF(A230="","Missing transaction ID",IF(COUNTIF($A$2:$A$501,A230)&gt;1,"Duplicate transaction ID",IF(B230="","Missing date",IF(C230="","Missing status",IF(D230="","Missing entry type",IF(E230="","Missing category",IF(F230="","Missing service line",IF(G230="","Missing description",IF(OR(H230="",H230&lt;=0),"Enter a positive amount",IF(J230="Category not found","Category not found",IF(J230&lt;&gt;D230,"Category does not match entry type",IF(OR(AND(D230="Overhead",F230&lt;&gt;"Companywide"),AND(OR(D230="Revenue",D230="Direct Cost"),F230="Companywide")),"Check service line","OK")))))))))))))</f>
        <v/>
      </c>
    </row>
    <row r="231">
      <c r="A231" s="22" t="n"/>
      <c r="B231" s="23" t="n"/>
      <c r="C231" s="22" t="n"/>
      <c r="D231" s="22" t="n"/>
      <c r="E231" s="24" t="n"/>
      <c r="F231" s="24" t="n"/>
      <c r="G231" s="24" t="n"/>
      <c r="H231" s="25" t="n"/>
      <c r="I231" s="26">
        <f>IF(B231="","",DATE(YEAR(B231),MONTH(B231),1))</f>
        <v/>
      </c>
      <c r="J231" s="27">
        <f>IF(E231="","",IFERROR(VLOOKUP(E231,Setup!$H$2:$I$20,2,FALSE),"Category not found"))</f>
        <v/>
      </c>
      <c r="K231" s="27">
        <f>IF(COUNTA(A231:H231)=0,"",IF(A231="","Missing transaction ID",IF(COUNTIF($A$2:$A$501,A231)&gt;1,"Duplicate transaction ID",IF(B231="","Missing date",IF(C231="","Missing status",IF(D231="","Missing entry type",IF(E231="","Missing category",IF(F231="","Missing service line",IF(G231="","Missing description",IF(OR(H231="",H231&lt;=0),"Enter a positive amount",IF(J231="Category not found","Category not found",IF(J231&lt;&gt;D231,"Category does not match entry type",IF(OR(AND(D231="Overhead",F231&lt;&gt;"Companywide"),AND(OR(D231="Revenue",D231="Direct Cost"),F231="Companywide")),"Check service line","OK")))))))))))))</f>
        <v/>
      </c>
    </row>
    <row r="232">
      <c r="A232" s="22" t="n"/>
      <c r="B232" s="23" t="n"/>
      <c r="C232" s="22" t="n"/>
      <c r="D232" s="22" t="n"/>
      <c r="E232" s="24" t="n"/>
      <c r="F232" s="24" t="n"/>
      <c r="G232" s="24" t="n"/>
      <c r="H232" s="25" t="n"/>
      <c r="I232" s="26">
        <f>IF(B232="","",DATE(YEAR(B232),MONTH(B232),1))</f>
        <v/>
      </c>
      <c r="J232" s="27">
        <f>IF(E232="","",IFERROR(VLOOKUP(E232,Setup!$H$2:$I$20,2,FALSE),"Category not found"))</f>
        <v/>
      </c>
      <c r="K232" s="27">
        <f>IF(COUNTA(A232:H232)=0,"",IF(A232="","Missing transaction ID",IF(COUNTIF($A$2:$A$501,A232)&gt;1,"Duplicate transaction ID",IF(B232="","Missing date",IF(C232="","Missing status",IF(D232="","Missing entry type",IF(E232="","Missing category",IF(F232="","Missing service line",IF(G232="","Missing description",IF(OR(H232="",H232&lt;=0),"Enter a positive amount",IF(J232="Category not found","Category not found",IF(J232&lt;&gt;D232,"Category does not match entry type",IF(OR(AND(D232="Overhead",F232&lt;&gt;"Companywide"),AND(OR(D232="Revenue",D232="Direct Cost"),F232="Companywide")),"Check service line","OK")))))))))))))</f>
        <v/>
      </c>
    </row>
    <row r="233">
      <c r="A233" s="22" t="n"/>
      <c r="B233" s="23" t="n"/>
      <c r="C233" s="22" t="n"/>
      <c r="D233" s="22" t="n"/>
      <c r="E233" s="24" t="n"/>
      <c r="F233" s="24" t="n"/>
      <c r="G233" s="24" t="n"/>
      <c r="H233" s="25" t="n"/>
      <c r="I233" s="26">
        <f>IF(B233="","",DATE(YEAR(B233),MONTH(B233),1))</f>
        <v/>
      </c>
      <c r="J233" s="27">
        <f>IF(E233="","",IFERROR(VLOOKUP(E233,Setup!$H$2:$I$20,2,FALSE),"Category not found"))</f>
        <v/>
      </c>
      <c r="K233" s="27">
        <f>IF(COUNTA(A233:H233)=0,"",IF(A233="","Missing transaction ID",IF(COUNTIF($A$2:$A$501,A233)&gt;1,"Duplicate transaction ID",IF(B233="","Missing date",IF(C233="","Missing status",IF(D233="","Missing entry type",IF(E233="","Missing category",IF(F233="","Missing service line",IF(G233="","Missing description",IF(OR(H233="",H233&lt;=0),"Enter a positive amount",IF(J233="Category not found","Category not found",IF(J233&lt;&gt;D233,"Category does not match entry type",IF(OR(AND(D233="Overhead",F233&lt;&gt;"Companywide"),AND(OR(D233="Revenue",D233="Direct Cost"),F233="Companywide")),"Check service line","OK")))))))))))))</f>
        <v/>
      </c>
    </row>
    <row r="234">
      <c r="A234" s="22" t="n"/>
      <c r="B234" s="23" t="n"/>
      <c r="C234" s="22" t="n"/>
      <c r="D234" s="22" t="n"/>
      <c r="E234" s="24" t="n"/>
      <c r="F234" s="24" t="n"/>
      <c r="G234" s="24" t="n"/>
      <c r="H234" s="25" t="n"/>
      <c r="I234" s="26">
        <f>IF(B234="","",DATE(YEAR(B234),MONTH(B234),1))</f>
        <v/>
      </c>
      <c r="J234" s="27">
        <f>IF(E234="","",IFERROR(VLOOKUP(E234,Setup!$H$2:$I$20,2,FALSE),"Category not found"))</f>
        <v/>
      </c>
      <c r="K234" s="27">
        <f>IF(COUNTA(A234:H234)=0,"",IF(A234="","Missing transaction ID",IF(COUNTIF($A$2:$A$501,A234)&gt;1,"Duplicate transaction ID",IF(B234="","Missing date",IF(C234="","Missing status",IF(D234="","Missing entry type",IF(E234="","Missing category",IF(F234="","Missing service line",IF(G234="","Missing description",IF(OR(H234="",H234&lt;=0),"Enter a positive amount",IF(J234="Category not found","Category not found",IF(J234&lt;&gt;D234,"Category does not match entry type",IF(OR(AND(D234="Overhead",F234&lt;&gt;"Companywide"),AND(OR(D234="Revenue",D234="Direct Cost"),F234="Companywide")),"Check service line","OK")))))))))))))</f>
        <v/>
      </c>
    </row>
    <row r="235">
      <c r="A235" s="22" t="n"/>
      <c r="B235" s="23" t="n"/>
      <c r="C235" s="22" t="n"/>
      <c r="D235" s="22" t="n"/>
      <c r="E235" s="24" t="n"/>
      <c r="F235" s="24" t="n"/>
      <c r="G235" s="24" t="n"/>
      <c r="H235" s="25" t="n"/>
      <c r="I235" s="26">
        <f>IF(B235="","",DATE(YEAR(B235),MONTH(B235),1))</f>
        <v/>
      </c>
      <c r="J235" s="27">
        <f>IF(E235="","",IFERROR(VLOOKUP(E235,Setup!$H$2:$I$20,2,FALSE),"Category not found"))</f>
        <v/>
      </c>
      <c r="K235" s="27">
        <f>IF(COUNTA(A235:H235)=0,"",IF(A235="","Missing transaction ID",IF(COUNTIF($A$2:$A$501,A235)&gt;1,"Duplicate transaction ID",IF(B235="","Missing date",IF(C235="","Missing status",IF(D235="","Missing entry type",IF(E235="","Missing category",IF(F235="","Missing service line",IF(G235="","Missing description",IF(OR(H235="",H235&lt;=0),"Enter a positive amount",IF(J235="Category not found","Category not found",IF(J235&lt;&gt;D235,"Category does not match entry type",IF(OR(AND(D235="Overhead",F235&lt;&gt;"Companywide"),AND(OR(D235="Revenue",D235="Direct Cost"),F235="Companywide")),"Check service line","OK")))))))))))))</f>
        <v/>
      </c>
    </row>
    <row r="236">
      <c r="A236" s="22" t="n"/>
      <c r="B236" s="23" t="n"/>
      <c r="C236" s="22" t="n"/>
      <c r="D236" s="22" t="n"/>
      <c r="E236" s="24" t="n"/>
      <c r="F236" s="24" t="n"/>
      <c r="G236" s="24" t="n"/>
      <c r="H236" s="25" t="n"/>
      <c r="I236" s="26">
        <f>IF(B236="","",DATE(YEAR(B236),MONTH(B236),1))</f>
        <v/>
      </c>
      <c r="J236" s="27">
        <f>IF(E236="","",IFERROR(VLOOKUP(E236,Setup!$H$2:$I$20,2,FALSE),"Category not found"))</f>
        <v/>
      </c>
      <c r="K236" s="27">
        <f>IF(COUNTA(A236:H236)=0,"",IF(A236="","Missing transaction ID",IF(COUNTIF($A$2:$A$501,A236)&gt;1,"Duplicate transaction ID",IF(B236="","Missing date",IF(C236="","Missing status",IF(D236="","Missing entry type",IF(E236="","Missing category",IF(F236="","Missing service line",IF(G236="","Missing description",IF(OR(H236="",H236&lt;=0),"Enter a positive amount",IF(J236="Category not found","Category not found",IF(J236&lt;&gt;D236,"Category does not match entry type",IF(OR(AND(D236="Overhead",F236&lt;&gt;"Companywide"),AND(OR(D236="Revenue",D236="Direct Cost"),F236="Companywide")),"Check service line","OK")))))))))))))</f>
        <v/>
      </c>
    </row>
    <row r="237">
      <c r="A237" s="22" t="n"/>
      <c r="B237" s="23" t="n"/>
      <c r="C237" s="22" t="n"/>
      <c r="D237" s="22" t="n"/>
      <c r="E237" s="24" t="n"/>
      <c r="F237" s="24" t="n"/>
      <c r="G237" s="24" t="n"/>
      <c r="H237" s="25" t="n"/>
      <c r="I237" s="26">
        <f>IF(B237="","",DATE(YEAR(B237),MONTH(B237),1))</f>
        <v/>
      </c>
      <c r="J237" s="27">
        <f>IF(E237="","",IFERROR(VLOOKUP(E237,Setup!$H$2:$I$20,2,FALSE),"Category not found"))</f>
        <v/>
      </c>
      <c r="K237" s="27">
        <f>IF(COUNTA(A237:H237)=0,"",IF(A237="","Missing transaction ID",IF(COUNTIF($A$2:$A$501,A237)&gt;1,"Duplicate transaction ID",IF(B237="","Missing date",IF(C237="","Missing status",IF(D237="","Missing entry type",IF(E237="","Missing category",IF(F237="","Missing service line",IF(G237="","Missing description",IF(OR(H237="",H237&lt;=0),"Enter a positive amount",IF(J237="Category not found","Category not found",IF(J237&lt;&gt;D237,"Category does not match entry type",IF(OR(AND(D237="Overhead",F237&lt;&gt;"Companywide"),AND(OR(D237="Revenue",D237="Direct Cost"),F237="Companywide")),"Check service line","OK")))))))))))))</f>
        <v/>
      </c>
    </row>
    <row r="238">
      <c r="A238" s="22" t="n"/>
      <c r="B238" s="23" t="n"/>
      <c r="C238" s="22" t="n"/>
      <c r="D238" s="22" t="n"/>
      <c r="E238" s="24" t="n"/>
      <c r="F238" s="24" t="n"/>
      <c r="G238" s="24" t="n"/>
      <c r="H238" s="25" t="n"/>
      <c r="I238" s="26">
        <f>IF(B238="","",DATE(YEAR(B238),MONTH(B238),1))</f>
        <v/>
      </c>
      <c r="J238" s="27">
        <f>IF(E238="","",IFERROR(VLOOKUP(E238,Setup!$H$2:$I$20,2,FALSE),"Category not found"))</f>
        <v/>
      </c>
      <c r="K238" s="27">
        <f>IF(COUNTA(A238:H238)=0,"",IF(A238="","Missing transaction ID",IF(COUNTIF($A$2:$A$501,A238)&gt;1,"Duplicate transaction ID",IF(B238="","Missing date",IF(C238="","Missing status",IF(D238="","Missing entry type",IF(E238="","Missing category",IF(F238="","Missing service line",IF(G238="","Missing description",IF(OR(H238="",H238&lt;=0),"Enter a positive amount",IF(J238="Category not found","Category not found",IF(J238&lt;&gt;D238,"Category does not match entry type",IF(OR(AND(D238="Overhead",F238&lt;&gt;"Companywide"),AND(OR(D238="Revenue",D238="Direct Cost"),F238="Companywide")),"Check service line","OK")))))))))))))</f>
        <v/>
      </c>
    </row>
    <row r="239">
      <c r="A239" s="22" t="n"/>
      <c r="B239" s="23" t="n"/>
      <c r="C239" s="22" t="n"/>
      <c r="D239" s="22" t="n"/>
      <c r="E239" s="24" t="n"/>
      <c r="F239" s="24" t="n"/>
      <c r="G239" s="24" t="n"/>
      <c r="H239" s="25" t="n"/>
      <c r="I239" s="26">
        <f>IF(B239="","",DATE(YEAR(B239),MONTH(B239),1))</f>
        <v/>
      </c>
      <c r="J239" s="27">
        <f>IF(E239="","",IFERROR(VLOOKUP(E239,Setup!$H$2:$I$20,2,FALSE),"Category not found"))</f>
        <v/>
      </c>
      <c r="K239" s="27">
        <f>IF(COUNTA(A239:H239)=0,"",IF(A239="","Missing transaction ID",IF(COUNTIF($A$2:$A$501,A239)&gt;1,"Duplicate transaction ID",IF(B239="","Missing date",IF(C239="","Missing status",IF(D239="","Missing entry type",IF(E239="","Missing category",IF(F239="","Missing service line",IF(G239="","Missing description",IF(OR(H239="",H239&lt;=0),"Enter a positive amount",IF(J239="Category not found","Category not found",IF(J239&lt;&gt;D239,"Category does not match entry type",IF(OR(AND(D239="Overhead",F239&lt;&gt;"Companywide"),AND(OR(D239="Revenue",D239="Direct Cost"),F239="Companywide")),"Check service line","OK")))))))))))))</f>
        <v/>
      </c>
    </row>
    <row r="240">
      <c r="A240" s="22" t="n"/>
      <c r="B240" s="23" t="n"/>
      <c r="C240" s="22" t="n"/>
      <c r="D240" s="22" t="n"/>
      <c r="E240" s="24" t="n"/>
      <c r="F240" s="24" t="n"/>
      <c r="G240" s="24" t="n"/>
      <c r="H240" s="25" t="n"/>
      <c r="I240" s="26">
        <f>IF(B240="","",DATE(YEAR(B240),MONTH(B240),1))</f>
        <v/>
      </c>
      <c r="J240" s="27">
        <f>IF(E240="","",IFERROR(VLOOKUP(E240,Setup!$H$2:$I$20,2,FALSE),"Category not found"))</f>
        <v/>
      </c>
      <c r="K240" s="27">
        <f>IF(COUNTA(A240:H240)=0,"",IF(A240="","Missing transaction ID",IF(COUNTIF($A$2:$A$501,A240)&gt;1,"Duplicate transaction ID",IF(B240="","Missing date",IF(C240="","Missing status",IF(D240="","Missing entry type",IF(E240="","Missing category",IF(F240="","Missing service line",IF(G240="","Missing description",IF(OR(H240="",H240&lt;=0),"Enter a positive amount",IF(J240="Category not found","Category not found",IF(J240&lt;&gt;D240,"Category does not match entry type",IF(OR(AND(D240="Overhead",F240&lt;&gt;"Companywide"),AND(OR(D240="Revenue",D240="Direct Cost"),F240="Companywide")),"Check service line","OK")))))))))))))</f>
        <v/>
      </c>
    </row>
    <row r="241">
      <c r="A241" s="22" t="n"/>
      <c r="B241" s="23" t="n"/>
      <c r="C241" s="22" t="n"/>
      <c r="D241" s="22" t="n"/>
      <c r="E241" s="24" t="n"/>
      <c r="F241" s="24" t="n"/>
      <c r="G241" s="24" t="n"/>
      <c r="H241" s="25" t="n"/>
      <c r="I241" s="26">
        <f>IF(B241="","",DATE(YEAR(B241),MONTH(B241),1))</f>
        <v/>
      </c>
      <c r="J241" s="27">
        <f>IF(E241="","",IFERROR(VLOOKUP(E241,Setup!$H$2:$I$20,2,FALSE),"Category not found"))</f>
        <v/>
      </c>
      <c r="K241" s="27">
        <f>IF(COUNTA(A241:H241)=0,"",IF(A241="","Missing transaction ID",IF(COUNTIF($A$2:$A$501,A241)&gt;1,"Duplicate transaction ID",IF(B241="","Missing date",IF(C241="","Missing status",IF(D241="","Missing entry type",IF(E241="","Missing category",IF(F241="","Missing service line",IF(G241="","Missing description",IF(OR(H241="",H241&lt;=0),"Enter a positive amount",IF(J241="Category not found","Category not found",IF(J241&lt;&gt;D241,"Category does not match entry type",IF(OR(AND(D241="Overhead",F241&lt;&gt;"Companywide"),AND(OR(D241="Revenue",D241="Direct Cost"),F241="Companywide")),"Check service line","OK")))))))))))))</f>
        <v/>
      </c>
    </row>
    <row r="242">
      <c r="A242" s="22" t="n"/>
      <c r="B242" s="23" t="n"/>
      <c r="C242" s="22" t="n"/>
      <c r="D242" s="22" t="n"/>
      <c r="E242" s="24" t="n"/>
      <c r="F242" s="24" t="n"/>
      <c r="G242" s="24" t="n"/>
      <c r="H242" s="25" t="n"/>
      <c r="I242" s="26">
        <f>IF(B242="","",DATE(YEAR(B242),MONTH(B242),1))</f>
        <v/>
      </c>
      <c r="J242" s="27">
        <f>IF(E242="","",IFERROR(VLOOKUP(E242,Setup!$H$2:$I$20,2,FALSE),"Category not found"))</f>
        <v/>
      </c>
      <c r="K242" s="27">
        <f>IF(COUNTA(A242:H242)=0,"",IF(A242="","Missing transaction ID",IF(COUNTIF($A$2:$A$501,A242)&gt;1,"Duplicate transaction ID",IF(B242="","Missing date",IF(C242="","Missing status",IF(D242="","Missing entry type",IF(E242="","Missing category",IF(F242="","Missing service line",IF(G242="","Missing description",IF(OR(H242="",H242&lt;=0),"Enter a positive amount",IF(J242="Category not found","Category not found",IF(J242&lt;&gt;D242,"Category does not match entry type",IF(OR(AND(D242="Overhead",F242&lt;&gt;"Companywide"),AND(OR(D242="Revenue",D242="Direct Cost"),F242="Companywide")),"Check service line","OK")))))))))))))</f>
        <v/>
      </c>
    </row>
    <row r="243">
      <c r="A243" s="22" t="n"/>
      <c r="B243" s="23" t="n"/>
      <c r="C243" s="22" t="n"/>
      <c r="D243" s="22" t="n"/>
      <c r="E243" s="24" t="n"/>
      <c r="F243" s="24" t="n"/>
      <c r="G243" s="24" t="n"/>
      <c r="H243" s="25" t="n"/>
      <c r="I243" s="26">
        <f>IF(B243="","",DATE(YEAR(B243),MONTH(B243),1))</f>
        <v/>
      </c>
      <c r="J243" s="27">
        <f>IF(E243="","",IFERROR(VLOOKUP(E243,Setup!$H$2:$I$20,2,FALSE),"Category not found"))</f>
        <v/>
      </c>
      <c r="K243" s="27">
        <f>IF(COUNTA(A243:H243)=0,"",IF(A243="","Missing transaction ID",IF(COUNTIF($A$2:$A$501,A243)&gt;1,"Duplicate transaction ID",IF(B243="","Missing date",IF(C243="","Missing status",IF(D243="","Missing entry type",IF(E243="","Missing category",IF(F243="","Missing service line",IF(G243="","Missing description",IF(OR(H243="",H243&lt;=0),"Enter a positive amount",IF(J243="Category not found","Category not found",IF(J243&lt;&gt;D243,"Category does not match entry type",IF(OR(AND(D243="Overhead",F243&lt;&gt;"Companywide"),AND(OR(D243="Revenue",D243="Direct Cost"),F243="Companywide")),"Check service line","OK")))))))))))))</f>
        <v/>
      </c>
    </row>
    <row r="244">
      <c r="A244" s="22" t="n"/>
      <c r="B244" s="23" t="n"/>
      <c r="C244" s="22" t="n"/>
      <c r="D244" s="22" t="n"/>
      <c r="E244" s="24" t="n"/>
      <c r="F244" s="24" t="n"/>
      <c r="G244" s="24" t="n"/>
      <c r="H244" s="25" t="n"/>
      <c r="I244" s="26">
        <f>IF(B244="","",DATE(YEAR(B244),MONTH(B244),1))</f>
        <v/>
      </c>
      <c r="J244" s="27">
        <f>IF(E244="","",IFERROR(VLOOKUP(E244,Setup!$H$2:$I$20,2,FALSE),"Category not found"))</f>
        <v/>
      </c>
      <c r="K244" s="27">
        <f>IF(COUNTA(A244:H244)=0,"",IF(A244="","Missing transaction ID",IF(COUNTIF($A$2:$A$501,A244)&gt;1,"Duplicate transaction ID",IF(B244="","Missing date",IF(C244="","Missing status",IF(D244="","Missing entry type",IF(E244="","Missing category",IF(F244="","Missing service line",IF(G244="","Missing description",IF(OR(H244="",H244&lt;=0),"Enter a positive amount",IF(J244="Category not found","Category not found",IF(J244&lt;&gt;D244,"Category does not match entry type",IF(OR(AND(D244="Overhead",F244&lt;&gt;"Companywide"),AND(OR(D244="Revenue",D244="Direct Cost"),F244="Companywide")),"Check service line","OK")))))))))))))</f>
        <v/>
      </c>
    </row>
    <row r="245">
      <c r="A245" s="22" t="n"/>
      <c r="B245" s="23" t="n"/>
      <c r="C245" s="22" t="n"/>
      <c r="D245" s="22" t="n"/>
      <c r="E245" s="24" t="n"/>
      <c r="F245" s="24" t="n"/>
      <c r="G245" s="24" t="n"/>
      <c r="H245" s="25" t="n"/>
      <c r="I245" s="26">
        <f>IF(B245="","",DATE(YEAR(B245),MONTH(B245),1))</f>
        <v/>
      </c>
      <c r="J245" s="27">
        <f>IF(E245="","",IFERROR(VLOOKUP(E245,Setup!$H$2:$I$20,2,FALSE),"Category not found"))</f>
        <v/>
      </c>
      <c r="K245" s="27">
        <f>IF(COUNTA(A245:H245)=0,"",IF(A245="","Missing transaction ID",IF(COUNTIF($A$2:$A$501,A245)&gt;1,"Duplicate transaction ID",IF(B245="","Missing date",IF(C245="","Missing status",IF(D245="","Missing entry type",IF(E245="","Missing category",IF(F245="","Missing service line",IF(G245="","Missing description",IF(OR(H245="",H245&lt;=0),"Enter a positive amount",IF(J245="Category not found","Category not found",IF(J245&lt;&gt;D245,"Category does not match entry type",IF(OR(AND(D245="Overhead",F245&lt;&gt;"Companywide"),AND(OR(D245="Revenue",D245="Direct Cost"),F245="Companywide")),"Check service line","OK")))))))))))))</f>
        <v/>
      </c>
    </row>
    <row r="246">
      <c r="A246" s="22" t="n"/>
      <c r="B246" s="23" t="n"/>
      <c r="C246" s="22" t="n"/>
      <c r="D246" s="22" t="n"/>
      <c r="E246" s="24" t="n"/>
      <c r="F246" s="24" t="n"/>
      <c r="G246" s="24" t="n"/>
      <c r="H246" s="25" t="n"/>
      <c r="I246" s="26">
        <f>IF(B246="","",DATE(YEAR(B246),MONTH(B246),1))</f>
        <v/>
      </c>
      <c r="J246" s="27">
        <f>IF(E246="","",IFERROR(VLOOKUP(E246,Setup!$H$2:$I$20,2,FALSE),"Category not found"))</f>
        <v/>
      </c>
      <c r="K246" s="27">
        <f>IF(COUNTA(A246:H246)=0,"",IF(A246="","Missing transaction ID",IF(COUNTIF($A$2:$A$501,A246)&gt;1,"Duplicate transaction ID",IF(B246="","Missing date",IF(C246="","Missing status",IF(D246="","Missing entry type",IF(E246="","Missing category",IF(F246="","Missing service line",IF(G246="","Missing description",IF(OR(H246="",H246&lt;=0),"Enter a positive amount",IF(J246="Category not found","Category not found",IF(J246&lt;&gt;D246,"Category does not match entry type",IF(OR(AND(D246="Overhead",F246&lt;&gt;"Companywide"),AND(OR(D246="Revenue",D246="Direct Cost"),F246="Companywide")),"Check service line","OK")))))))))))))</f>
        <v/>
      </c>
    </row>
    <row r="247">
      <c r="A247" s="22" t="n"/>
      <c r="B247" s="23" t="n"/>
      <c r="C247" s="22" t="n"/>
      <c r="D247" s="22" t="n"/>
      <c r="E247" s="24" t="n"/>
      <c r="F247" s="24" t="n"/>
      <c r="G247" s="24" t="n"/>
      <c r="H247" s="25" t="n"/>
      <c r="I247" s="26">
        <f>IF(B247="","",DATE(YEAR(B247),MONTH(B247),1))</f>
        <v/>
      </c>
      <c r="J247" s="27">
        <f>IF(E247="","",IFERROR(VLOOKUP(E247,Setup!$H$2:$I$20,2,FALSE),"Category not found"))</f>
        <v/>
      </c>
      <c r="K247" s="27">
        <f>IF(COUNTA(A247:H247)=0,"",IF(A247="","Missing transaction ID",IF(COUNTIF($A$2:$A$501,A247)&gt;1,"Duplicate transaction ID",IF(B247="","Missing date",IF(C247="","Missing status",IF(D247="","Missing entry type",IF(E247="","Missing category",IF(F247="","Missing service line",IF(G247="","Missing description",IF(OR(H247="",H247&lt;=0),"Enter a positive amount",IF(J247="Category not found","Category not found",IF(J247&lt;&gt;D247,"Category does not match entry type",IF(OR(AND(D247="Overhead",F247&lt;&gt;"Companywide"),AND(OR(D247="Revenue",D247="Direct Cost"),F247="Companywide")),"Check service line","OK")))))))))))))</f>
        <v/>
      </c>
    </row>
    <row r="248">
      <c r="A248" s="22" t="n"/>
      <c r="B248" s="23" t="n"/>
      <c r="C248" s="22" t="n"/>
      <c r="D248" s="22" t="n"/>
      <c r="E248" s="24" t="n"/>
      <c r="F248" s="24" t="n"/>
      <c r="G248" s="24" t="n"/>
      <c r="H248" s="25" t="n"/>
      <c r="I248" s="26">
        <f>IF(B248="","",DATE(YEAR(B248),MONTH(B248),1))</f>
        <v/>
      </c>
      <c r="J248" s="27">
        <f>IF(E248="","",IFERROR(VLOOKUP(E248,Setup!$H$2:$I$20,2,FALSE),"Category not found"))</f>
        <v/>
      </c>
      <c r="K248" s="27">
        <f>IF(COUNTA(A248:H248)=0,"",IF(A248="","Missing transaction ID",IF(COUNTIF($A$2:$A$501,A248)&gt;1,"Duplicate transaction ID",IF(B248="","Missing date",IF(C248="","Missing status",IF(D248="","Missing entry type",IF(E248="","Missing category",IF(F248="","Missing service line",IF(G248="","Missing description",IF(OR(H248="",H248&lt;=0),"Enter a positive amount",IF(J248="Category not found","Category not found",IF(J248&lt;&gt;D248,"Category does not match entry type",IF(OR(AND(D248="Overhead",F248&lt;&gt;"Companywide"),AND(OR(D248="Revenue",D248="Direct Cost"),F248="Companywide")),"Check service line","OK")))))))))))))</f>
        <v/>
      </c>
    </row>
    <row r="249">
      <c r="A249" s="22" t="n"/>
      <c r="B249" s="23" t="n"/>
      <c r="C249" s="22" t="n"/>
      <c r="D249" s="22" t="n"/>
      <c r="E249" s="24" t="n"/>
      <c r="F249" s="24" t="n"/>
      <c r="G249" s="24" t="n"/>
      <c r="H249" s="25" t="n"/>
      <c r="I249" s="26">
        <f>IF(B249="","",DATE(YEAR(B249),MONTH(B249),1))</f>
        <v/>
      </c>
      <c r="J249" s="27">
        <f>IF(E249="","",IFERROR(VLOOKUP(E249,Setup!$H$2:$I$20,2,FALSE),"Category not found"))</f>
        <v/>
      </c>
      <c r="K249" s="27">
        <f>IF(COUNTA(A249:H249)=0,"",IF(A249="","Missing transaction ID",IF(COUNTIF($A$2:$A$501,A249)&gt;1,"Duplicate transaction ID",IF(B249="","Missing date",IF(C249="","Missing status",IF(D249="","Missing entry type",IF(E249="","Missing category",IF(F249="","Missing service line",IF(G249="","Missing description",IF(OR(H249="",H249&lt;=0),"Enter a positive amount",IF(J249="Category not found","Category not found",IF(J249&lt;&gt;D249,"Category does not match entry type",IF(OR(AND(D249="Overhead",F249&lt;&gt;"Companywide"),AND(OR(D249="Revenue",D249="Direct Cost"),F249="Companywide")),"Check service line","OK")))))))))))))</f>
        <v/>
      </c>
    </row>
    <row r="250">
      <c r="A250" s="22" t="n"/>
      <c r="B250" s="23" t="n"/>
      <c r="C250" s="22" t="n"/>
      <c r="D250" s="22" t="n"/>
      <c r="E250" s="24" t="n"/>
      <c r="F250" s="24" t="n"/>
      <c r="G250" s="24" t="n"/>
      <c r="H250" s="25" t="n"/>
      <c r="I250" s="26">
        <f>IF(B250="","",DATE(YEAR(B250),MONTH(B250),1))</f>
        <v/>
      </c>
      <c r="J250" s="27">
        <f>IF(E250="","",IFERROR(VLOOKUP(E250,Setup!$H$2:$I$20,2,FALSE),"Category not found"))</f>
        <v/>
      </c>
      <c r="K250" s="27">
        <f>IF(COUNTA(A250:H250)=0,"",IF(A250="","Missing transaction ID",IF(COUNTIF($A$2:$A$501,A250)&gt;1,"Duplicate transaction ID",IF(B250="","Missing date",IF(C250="","Missing status",IF(D250="","Missing entry type",IF(E250="","Missing category",IF(F250="","Missing service line",IF(G250="","Missing description",IF(OR(H250="",H250&lt;=0),"Enter a positive amount",IF(J250="Category not found","Category not found",IF(J250&lt;&gt;D250,"Category does not match entry type",IF(OR(AND(D250="Overhead",F250&lt;&gt;"Companywide"),AND(OR(D250="Revenue",D250="Direct Cost"),F250="Companywide")),"Check service line","OK")))))))))))))</f>
        <v/>
      </c>
    </row>
    <row r="251">
      <c r="A251" s="22" t="n"/>
      <c r="B251" s="23" t="n"/>
      <c r="C251" s="22" t="n"/>
      <c r="D251" s="22" t="n"/>
      <c r="E251" s="24" t="n"/>
      <c r="F251" s="24" t="n"/>
      <c r="G251" s="24" t="n"/>
      <c r="H251" s="25" t="n"/>
      <c r="I251" s="26">
        <f>IF(B251="","",DATE(YEAR(B251),MONTH(B251),1))</f>
        <v/>
      </c>
      <c r="J251" s="27">
        <f>IF(E251="","",IFERROR(VLOOKUP(E251,Setup!$H$2:$I$20,2,FALSE),"Category not found"))</f>
        <v/>
      </c>
      <c r="K251" s="27">
        <f>IF(COUNTA(A251:H251)=0,"",IF(A251="","Missing transaction ID",IF(COUNTIF($A$2:$A$501,A251)&gt;1,"Duplicate transaction ID",IF(B251="","Missing date",IF(C251="","Missing status",IF(D251="","Missing entry type",IF(E251="","Missing category",IF(F251="","Missing service line",IF(G251="","Missing description",IF(OR(H251="",H251&lt;=0),"Enter a positive amount",IF(J251="Category not found","Category not found",IF(J251&lt;&gt;D251,"Category does not match entry type",IF(OR(AND(D251="Overhead",F251&lt;&gt;"Companywide"),AND(OR(D251="Revenue",D251="Direct Cost"),F251="Companywide")),"Check service line","OK")))))))))))))</f>
        <v/>
      </c>
    </row>
    <row r="252">
      <c r="A252" s="22" t="n"/>
      <c r="B252" s="23" t="n"/>
      <c r="C252" s="22" t="n"/>
      <c r="D252" s="22" t="n"/>
      <c r="E252" s="24" t="n"/>
      <c r="F252" s="24" t="n"/>
      <c r="G252" s="24" t="n"/>
      <c r="H252" s="25" t="n"/>
      <c r="I252" s="26">
        <f>IF(B252="","",DATE(YEAR(B252),MONTH(B252),1))</f>
        <v/>
      </c>
      <c r="J252" s="27">
        <f>IF(E252="","",IFERROR(VLOOKUP(E252,Setup!$H$2:$I$20,2,FALSE),"Category not found"))</f>
        <v/>
      </c>
      <c r="K252" s="27">
        <f>IF(COUNTA(A252:H252)=0,"",IF(A252="","Missing transaction ID",IF(COUNTIF($A$2:$A$501,A252)&gt;1,"Duplicate transaction ID",IF(B252="","Missing date",IF(C252="","Missing status",IF(D252="","Missing entry type",IF(E252="","Missing category",IF(F252="","Missing service line",IF(G252="","Missing description",IF(OR(H252="",H252&lt;=0),"Enter a positive amount",IF(J252="Category not found","Category not found",IF(J252&lt;&gt;D252,"Category does not match entry type",IF(OR(AND(D252="Overhead",F252&lt;&gt;"Companywide"),AND(OR(D252="Revenue",D252="Direct Cost"),F252="Companywide")),"Check service line","OK")))))))))))))</f>
        <v/>
      </c>
    </row>
    <row r="253">
      <c r="A253" s="22" t="n"/>
      <c r="B253" s="23" t="n"/>
      <c r="C253" s="22" t="n"/>
      <c r="D253" s="22" t="n"/>
      <c r="E253" s="24" t="n"/>
      <c r="F253" s="24" t="n"/>
      <c r="G253" s="24" t="n"/>
      <c r="H253" s="25" t="n"/>
      <c r="I253" s="26">
        <f>IF(B253="","",DATE(YEAR(B253),MONTH(B253),1))</f>
        <v/>
      </c>
      <c r="J253" s="27">
        <f>IF(E253="","",IFERROR(VLOOKUP(E253,Setup!$H$2:$I$20,2,FALSE),"Category not found"))</f>
        <v/>
      </c>
      <c r="K253" s="27">
        <f>IF(COUNTA(A253:H253)=0,"",IF(A253="","Missing transaction ID",IF(COUNTIF($A$2:$A$501,A253)&gt;1,"Duplicate transaction ID",IF(B253="","Missing date",IF(C253="","Missing status",IF(D253="","Missing entry type",IF(E253="","Missing category",IF(F253="","Missing service line",IF(G253="","Missing description",IF(OR(H253="",H253&lt;=0),"Enter a positive amount",IF(J253="Category not found","Category not found",IF(J253&lt;&gt;D253,"Category does not match entry type",IF(OR(AND(D253="Overhead",F253&lt;&gt;"Companywide"),AND(OR(D253="Revenue",D253="Direct Cost"),F253="Companywide")),"Check service line","OK")))))))))))))</f>
        <v/>
      </c>
    </row>
    <row r="254">
      <c r="A254" s="22" t="n"/>
      <c r="B254" s="23" t="n"/>
      <c r="C254" s="22" t="n"/>
      <c r="D254" s="22" t="n"/>
      <c r="E254" s="24" t="n"/>
      <c r="F254" s="24" t="n"/>
      <c r="G254" s="24" t="n"/>
      <c r="H254" s="25" t="n"/>
      <c r="I254" s="26">
        <f>IF(B254="","",DATE(YEAR(B254),MONTH(B254),1))</f>
        <v/>
      </c>
      <c r="J254" s="27">
        <f>IF(E254="","",IFERROR(VLOOKUP(E254,Setup!$H$2:$I$20,2,FALSE),"Category not found"))</f>
        <v/>
      </c>
      <c r="K254" s="27">
        <f>IF(COUNTA(A254:H254)=0,"",IF(A254="","Missing transaction ID",IF(COUNTIF($A$2:$A$501,A254)&gt;1,"Duplicate transaction ID",IF(B254="","Missing date",IF(C254="","Missing status",IF(D254="","Missing entry type",IF(E254="","Missing category",IF(F254="","Missing service line",IF(G254="","Missing description",IF(OR(H254="",H254&lt;=0),"Enter a positive amount",IF(J254="Category not found","Category not found",IF(J254&lt;&gt;D254,"Category does not match entry type",IF(OR(AND(D254="Overhead",F254&lt;&gt;"Companywide"),AND(OR(D254="Revenue",D254="Direct Cost"),F254="Companywide")),"Check service line","OK")))))))))))))</f>
        <v/>
      </c>
    </row>
    <row r="255">
      <c r="A255" s="22" t="n"/>
      <c r="B255" s="23" t="n"/>
      <c r="C255" s="22" t="n"/>
      <c r="D255" s="22" t="n"/>
      <c r="E255" s="24" t="n"/>
      <c r="F255" s="24" t="n"/>
      <c r="G255" s="24" t="n"/>
      <c r="H255" s="25" t="n"/>
      <c r="I255" s="26">
        <f>IF(B255="","",DATE(YEAR(B255),MONTH(B255),1))</f>
        <v/>
      </c>
      <c r="J255" s="27">
        <f>IF(E255="","",IFERROR(VLOOKUP(E255,Setup!$H$2:$I$20,2,FALSE),"Category not found"))</f>
        <v/>
      </c>
      <c r="K255" s="27">
        <f>IF(COUNTA(A255:H255)=0,"",IF(A255="","Missing transaction ID",IF(COUNTIF($A$2:$A$501,A255)&gt;1,"Duplicate transaction ID",IF(B255="","Missing date",IF(C255="","Missing status",IF(D255="","Missing entry type",IF(E255="","Missing category",IF(F255="","Missing service line",IF(G255="","Missing description",IF(OR(H255="",H255&lt;=0),"Enter a positive amount",IF(J255="Category not found","Category not found",IF(J255&lt;&gt;D255,"Category does not match entry type",IF(OR(AND(D255="Overhead",F255&lt;&gt;"Companywide"),AND(OR(D255="Revenue",D255="Direct Cost"),F255="Companywide")),"Check service line","OK")))))))))))))</f>
        <v/>
      </c>
    </row>
    <row r="256">
      <c r="A256" s="22" t="n"/>
      <c r="B256" s="23" t="n"/>
      <c r="C256" s="22" t="n"/>
      <c r="D256" s="22" t="n"/>
      <c r="E256" s="24" t="n"/>
      <c r="F256" s="24" t="n"/>
      <c r="G256" s="24" t="n"/>
      <c r="H256" s="25" t="n"/>
      <c r="I256" s="26">
        <f>IF(B256="","",DATE(YEAR(B256),MONTH(B256),1))</f>
        <v/>
      </c>
      <c r="J256" s="27">
        <f>IF(E256="","",IFERROR(VLOOKUP(E256,Setup!$H$2:$I$20,2,FALSE),"Category not found"))</f>
        <v/>
      </c>
      <c r="K256" s="27">
        <f>IF(COUNTA(A256:H256)=0,"",IF(A256="","Missing transaction ID",IF(COUNTIF($A$2:$A$501,A256)&gt;1,"Duplicate transaction ID",IF(B256="","Missing date",IF(C256="","Missing status",IF(D256="","Missing entry type",IF(E256="","Missing category",IF(F256="","Missing service line",IF(G256="","Missing description",IF(OR(H256="",H256&lt;=0),"Enter a positive amount",IF(J256="Category not found","Category not found",IF(J256&lt;&gt;D256,"Category does not match entry type",IF(OR(AND(D256="Overhead",F256&lt;&gt;"Companywide"),AND(OR(D256="Revenue",D256="Direct Cost"),F256="Companywide")),"Check service line","OK")))))))))))))</f>
        <v/>
      </c>
    </row>
    <row r="257">
      <c r="A257" s="22" t="n"/>
      <c r="B257" s="23" t="n"/>
      <c r="C257" s="22" t="n"/>
      <c r="D257" s="22" t="n"/>
      <c r="E257" s="24" t="n"/>
      <c r="F257" s="24" t="n"/>
      <c r="G257" s="24" t="n"/>
      <c r="H257" s="25" t="n"/>
      <c r="I257" s="26">
        <f>IF(B257="","",DATE(YEAR(B257),MONTH(B257),1))</f>
        <v/>
      </c>
      <c r="J257" s="27">
        <f>IF(E257="","",IFERROR(VLOOKUP(E257,Setup!$H$2:$I$20,2,FALSE),"Category not found"))</f>
        <v/>
      </c>
      <c r="K257" s="27">
        <f>IF(COUNTA(A257:H257)=0,"",IF(A257="","Missing transaction ID",IF(COUNTIF($A$2:$A$501,A257)&gt;1,"Duplicate transaction ID",IF(B257="","Missing date",IF(C257="","Missing status",IF(D257="","Missing entry type",IF(E257="","Missing category",IF(F257="","Missing service line",IF(G257="","Missing description",IF(OR(H257="",H257&lt;=0),"Enter a positive amount",IF(J257="Category not found","Category not found",IF(J257&lt;&gt;D257,"Category does not match entry type",IF(OR(AND(D257="Overhead",F257&lt;&gt;"Companywide"),AND(OR(D257="Revenue",D257="Direct Cost"),F257="Companywide")),"Check service line","OK")))))))))))))</f>
        <v/>
      </c>
    </row>
    <row r="258">
      <c r="A258" s="22" t="n"/>
      <c r="B258" s="23" t="n"/>
      <c r="C258" s="22" t="n"/>
      <c r="D258" s="22" t="n"/>
      <c r="E258" s="24" t="n"/>
      <c r="F258" s="24" t="n"/>
      <c r="G258" s="24" t="n"/>
      <c r="H258" s="25" t="n"/>
      <c r="I258" s="26">
        <f>IF(B258="","",DATE(YEAR(B258),MONTH(B258),1))</f>
        <v/>
      </c>
      <c r="J258" s="27">
        <f>IF(E258="","",IFERROR(VLOOKUP(E258,Setup!$H$2:$I$20,2,FALSE),"Category not found"))</f>
        <v/>
      </c>
      <c r="K258" s="27">
        <f>IF(COUNTA(A258:H258)=0,"",IF(A258="","Missing transaction ID",IF(COUNTIF($A$2:$A$501,A258)&gt;1,"Duplicate transaction ID",IF(B258="","Missing date",IF(C258="","Missing status",IF(D258="","Missing entry type",IF(E258="","Missing category",IF(F258="","Missing service line",IF(G258="","Missing description",IF(OR(H258="",H258&lt;=0),"Enter a positive amount",IF(J258="Category not found","Category not found",IF(J258&lt;&gt;D258,"Category does not match entry type",IF(OR(AND(D258="Overhead",F258&lt;&gt;"Companywide"),AND(OR(D258="Revenue",D258="Direct Cost"),F258="Companywide")),"Check service line","OK")))))))))))))</f>
        <v/>
      </c>
    </row>
    <row r="259">
      <c r="A259" s="22" t="n"/>
      <c r="B259" s="23" t="n"/>
      <c r="C259" s="22" t="n"/>
      <c r="D259" s="22" t="n"/>
      <c r="E259" s="24" t="n"/>
      <c r="F259" s="24" t="n"/>
      <c r="G259" s="24" t="n"/>
      <c r="H259" s="25" t="n"/>
      <c r="I259" s="26">
        <f>IF(B259="","",DATE(YEAR(B259),MONTH(B259),1))</f>
        <v/>
      </c>
      <c r="J259" s="27">
        <f>IF(E259="","",IFERROR(VLOOKUP(E259,Setup!$H$2:$I$20,2,FALSE),"Category not found"))</f>
        <v/>
      </c>
      <c r="K259" s="27">
        <f>IF(COUNTA(A259:H259)=0,"",IF(A259="","Missing transaction ID",IF(COUNTIF($A$2:$A$501,A259)&gt;1,"Duplicate transaction ID",IF(B259="","Missing date",IF(C259="","Missing status",IF(D259="","Missing entry type",IF(E259="","Missing category",IF(F259="","Missing service line",IF(G259="","Missing description",IF(OR(H259="",H259&lt;=0),"Enter a positive amount",IF(J259="Category not found","Category not found",IF(J259&lt;&gt;D259,"Category does not match entry type",IF(OR(AND(D259="Overhead",F259&lt;&gt;"Companywide"),AND(OR(D259="Revenue",D259="Direct Cost"),F259="Companywide")),"Check service line","OK")))))))))))))</f>
        <v/>
      </c>
    </row>
    <row r="260">
      <c r="A260" s="22" t="n"/>
      <c r="B260" s="23" t="n"/>
      <c r="C260" s="22" t="n"/>
      <c r="D260" s="22" t="n"/>
      <c r="E260" s="24" t="n"/>
      <c r="F260" s="24" t="n"/>
      <c r="G260" s="24" t="n"/>
      <c r="H260" s="25" t="n"/>
      <c r="I260" s="26">
        <f>IF(B260="","",DATE(YEAR(B260),MONTH(B260),1))</f>
        <v/>
      </c>
      <c r="J260" s="27">
        <f>IF(E260="","",IFERROR(VLOOKUP(E260,Setup!$H$2:$I$20,2,FALSE),"Category not found"))</f>
        <v/>
      </c>
      <c r="K260" s="27">
        <f>IF(COUNTA(A260:H260)=0,"",IF(A260="","Missing transaction ID",IF(COUNTIF($A$2:$A$501,A260)&gt;1,"Duplicate transaction ID",IF(B260="","Missing date",IF(C260="","Missing status",IF(D260="","Missing entry type",IF(E260="","Missing category",IF(F260="","Missing service line",IF(G260="","Missing description",IF(OR(H260="",H260&lt;=0),"Enter a positive amount",IF(J260="Category not found","Category not found",IF(J260&lt;&gt;D260,"Category does not match entry type",IF(OR(AND(D260="Overhead",F260&lt;&gt;"Companywide"),AND(OR(D260="Revenue",D260="Direct Cost"),F260="Companywide")),"Check service line","OK")))))))))))))</f>
        <v/>
      </c>
    </row>
    <row r="261">
      <c r="A261" s="22" t="n"/>
      <c r="B261" s="23" t="n"/>
      <c r="C261" s="22" t="n"/>
      <c r="D261" s="22" t="n"/>
      <c r="E261" s="24" t="n"/>
      <c r="F261" s="24" t="n"/>
      <c r="G261" s="24" t="n"/>
      <c r="H261" s="25" t="n"/>
      <c r="I261" s="26">
        <f>IF(B261="","",DATE(YEAR(B261),MONTH(B261),1))</f>
        <v/>
      </c>
      <c r="J261" s="27">
        <f>IF(E261="","",IFERROR(VLOOKUP(E261,Setup!$H$2:$I$20,2,FALSE),"Category not found"))</f>
        <v/>
      </c>
      <c r="K261" s="27">
        <f>IF(COUNTA(A261:H261)=0,"",IF(A261="","Missing transaction ID",IF(COUNTIF($A$2:$A$501,A261)&gt;1,"Duplicate transaction ID",IF(B261="","Missing date",IF(C261="","Missing status",IF(D261="","Missing entry type",IF(E261="","Missing category",IF(F261="","Missing service line",IF(G261="","Missing description",IF(OR(H261="",H261&lt;=0),"Enter a positive amount",IF(J261="Category not found","Category not found",IF(J261&lt;&gt;D261,"Category does not match entry type",IF(OR(AND(D261="Overhead",F261&lt;&gt;"Companywide"),AND(OR(D261="Revenue",D261="Direct Cost"),F261="Companywide")),"Check service line","OK")))))))))))))</f>
        <v/>
      </c>
    </row>
    <row r="262">
      <c r="A262" s="22" t="n"/>
      <c r="B262" s="23" t="n"/>
      <c r="C262" s="22" t="n"/>
      <c r="D262" s="22" t="n"/>
      <c r="E262" s="24" t="n"/>
      <c r="F262" s="24" t="n"/>
      <c r="G262" s="24" t="n"/>
      <c r="H262" s="25" t="n"/>
      <c r="I262" s="26">
        <f>IF(B262="","",DATE(YEAR(B262),MONTH(B262),1))</f>
        <v/>
      </c>
      <c r="J262" s="27">
        <f>IF(E262="","",IFERROR(VLOOKUP(E262,Setup!$H$2:$I$20,2,FALSE),"Category not found"))</f>
        <v/>
      </c>
      <c r="K262" s="27">
        <f>IF(COUNTA(A262:H262)=0,"",IF(A262="","Missing transaction ID",IF(COUNTIF($A$2:$A$501,A262)&gt;1,"Duplicate transaction ID",IF(B262="","Missing date",IF(C262="","Missing status",IF(D262="","Missing entry type",IF(E262="","Missing category",IF(F262="","Missing service line",IF(G262="","Missing description",IF(OR(H262="",H262&lt;=0),"Enter a positive amount",IF(J262="Category not found","Category not found",IF(J262&lt;&gt;D262,"Category does not match entry type",IF(OR(AND(D262="Overhead",F262&lt;&gt;"Companywide"),AND(OR(D262="Revenue",D262="Direct Cost"),F262="Companywide")),"Check service line","OK")))))))))))))</f>
        <v/>
      </c>
    </row>
    <row r="263">
      <c r="A263" s="22" t="n"/>
      <c r="B263" s="23" t="n"/>
      <c r="C263" s="22" t="n"/>
      <c r="D263" s="22" t="n"/>
      <c r="E263" s="24" t="n"/>
      <c r="F263" s="24" t="n"/>
      <c r="G263" s="24" t="n"/>
      <c r="H263" s="25" t="n"/>
      <c r="I263" s="26">
        <f>IF(B263="","",DATE(YEAR(B263),MONTH(B263),1))</f>
        <v/>
      </c>
      <c r="J263" s="27">
        <f>IF(E263="","",IFERROR(VLOOKUP(E263,Setup!$H$2:$I$20,2,FALSE),"Category not found"))</f>
        <v/>
      </c>
      <c r="K263" s="27">
        <f>IF(COUNTA(A263:H263)=0,"",IF(A263="","Missing transaction ID",IF(COUNTIF($A$2:$A$501,A263)&gt;1,"Duplicate transaction ID",IF(B263="","Missing date",IF(C263="","Missing status",IF(D263="","Missing entry type",IF(E263="","Missing category",IF(F263="","Missing service line",IF(G263="","Missing description",IF(OR(H263="",H263&lt;=0),"Enter a positive amount",IF(J263="Category not found","Category not found",IF(J263&lt;&gt;D263,"Category does not match entry type",IF(OR(AND(D263="Overhead",F263&lt;&gt;"Companywide"),AND(OR(D263="Revenue",D263="Direct Cost"),F263="Companywide")),"Check service line","OK")))))))))))))</f>
        <v/>
      </c>
    </row>
    <row r="264">
      <c r="A264" s="22" t="n"/>
      <c r="B264" s="23" t="n"/>
      <c r="C264" s="22" t="n"/>
      <c r="D264" s="22" t="n"/>
      <c r="E264" s="24" t="n"/>
      <c r="F264" s="24" t="n"/>
      <c r="G264" s="24" t="n"/>
      <c r="H264" s="25" t="n"/>
      <c r="I264" s="26">
        <f>IF(B264="","",DATE(YEAR(B264),MONTH(B264),1))</f>
        <v/>
      </c>
      <c r="J264" s="27">
        <f>IF(E264="","",IFERROR(VLOOKUP(E264,Setup!$H$2:$I$20,2,FALSE),"Category not found"))</f>
        <v/>
      </c>
      <c r="K264" s="27">
        <f>IF(COUNTA(A264:H264)=0,"",IF(A264="","Missing transaction ID",IF(COUNTIF($A$2:$A$501,A264)&gt;1,"Duplicate transaction ID",IF(B264="","Missing date",IF(C264="","Missing status",IF(D264="","Missing entry type",IF(E264="","Missing category",IF(F264="","Missing service line",IF(G264="","Missing description",IF(OR(H264="",H264&lt;=0),"Enter a positive amount",IF(J264="Category not found","Category not found",IF(J264&lt;&gt;D264,"Category does not match entry type",IF(OR(AND(D264="Overhead",F264&lt;&gt;"Companywide"),AND(OR(D264="Revenue",D264="Direct Cost"),F264="Companywide")),"Check service line","OK")))))))))))))</f>
        <v/>
      </c>
    </row>
    <row r="265">
      <c r="A265" s="22" t="n"/>
      <c r="B265" s="23" t="n"/>
      <c r="C265" s="22" t="n"/>
      <c r="D265" s="22" t="n"/>
      <c r="E265" s="24" t="n"/>
      <c r="F265" s="24" t="n"/>
      <c r="G265" s="24" t="n"/>
      <c r="H265" s="25" t="n"/>
      <c r="I265" s="26">
        <f>IF(B265="","",DATE(YEAR(B265),MONTH(B265),1))</f>
        <v/>
      </c>
      <c r="J265" s="27">
        <f>IF(E265="","",IFERROR(VLOOKUP(E265,Setup!$H$2:$I$20,2,FALSE),"Category not found"))</f>
        <v/>
      </c>
      <c r="K265" s="27">
        <f>IF(COUNTA(A265:H265)=0,"",IF(A265="","Missing transaction ID",IF(COUNTIF($A$2:$A$501,A265)&gt;1,"Duplicate transaction ID",IF(B265="","Missing date",IF(C265="","Missing status",IF(D265="","Missing entry type",IF(E265="","Missing category",IF(F265="","Missing service line",IF(G265="","Missing description",IF(OR(H265="",H265&lt;=0),"Enter a positive amount",IF(J265="Category not found","Category not found",IF(J265&lt;&gt;D265,"Category does not match entry type",IF(OR(AND(D265="Overhead",F265&lt;&gt;"Companywide"),AND(OR(D265="Revenue",D265="Direct Cost"),F265="Companywide")),"Check service line","OK")))))))))))))</f>
        <v/>
      </c>
    </row>
    <row r="266">
      <c r="A266" s="22" t="n"/>
      <c r="B266" s="23" t="n"/>
      <c r="C266" s="22" t="n"/>
      <c r="D266" s="22" t="n"/>
      <c r="E266" s="24" t="n"/>
      <c r="F266" s="24" t="n"/>
      <c r="G266" s="24" t="n"/>
      <c r="H266" s="25" t="n"/>
      <c r="I266" s="26">
        <f>IF(B266="","",DATE(YEAR(B266),MONTH(B266),1))</f>
        <v/>
      </c>
      <c r="J266" s="27">
        <f>IF(E266="","",IFERROR(VLOOKUP(E266,Setup!$H$2:$I$20,2,FALSE),"Category not found"))</f>
        <v/>
      </c>
      <c r="K266" s="27">
        <f>IF(COUNTA(A266:H266)=0,"",IF(A266="","Missing transaction ID",IF(COUNTIF($A$2:$A$501,A266)&gt;1,"Duplicate transaction ID",IF(B266="","Missing date",IF(C266="","Missing status",IF(D266="","Missing entry type",IF(E266="","Missing category",IF(F266="","Missing service line",IF(G266="","Missing description",IF(OR(H266="",H266&lt;=0),"Enter a positive amount",IF(J266="Category not found","Category not found",IF(J266&lt;&gt;D266,"Category does not match entry type",IF(OR(AND(D266="Overhead",F266&lt;&gt;"Companywide"),AND(OR(D266="Revenue",D266="Direct Cost"),F266="Companywide")),"Check service line","OK")))))))))))))</f>
        <v/>
      </c>
    </row>
    <row r="267">
      <c r="A267" s="22" t="n"/>
      <c r="B267" s="23" t="n"/>
      <c r="C267" s="22" t="n"/>
      <c r="D267" s="22" t="n"/>
      <c r="E267" s="24" t="n"/>
      <c r="F267" s="24" t="n"/>
      <c r="G267" s="24" t="n"/>
      <c r="H267" s="25" t="n"/>
      <c r="I267" s="26">
        <f>IF(B267="","",DATE(YEAR(B267),MONTH(B267),1))</f>
        <v/>
      </c>
      <c r="J267" s="27">
        <f>IF(E267="","",IFERROR(VLOOKUP(E267,Setup!$H$2:$I$20,2,FALSE),"Category not found"))</f>
        <v/>
      </c>
      <c r="K267" s="27">
        <f>IF(COUNTA(A267:H267)=0,"",IF(A267="","Missing transaction ID",IF(COUNTIF($A$2:$A$501,A267)&gt;1,"Duplicate transaction ID",IF(B267="","Missing date",IF(C267="","Missing status",IF(D267="","Missing entry type",IF(E267="","Missing category",IF(F267="","Missing service line",IF(G267="","Missing description",IF(OR(H267="",H267&lt;=0),"Enter a positive amount",IF(J267="Category not found","Category not found",IF(J267&lt;&gt;D267,"Category does not match entry type",IF(OR(AND(D267="Overhead",F267&lt;&gt;"Companywide"),AND(OR(D267="Revenue",D267="Direct Cost"),F267="Companywide")),"Check service line","OK")))))))))))))</f>
        <v/>
      </c>
    </row>
    <row r="268">
      <c r="A268" s="22" t="n"/>
      <c r="B268" s="23" t="n"/>
      <c r="C268" s="22" t="n"/>
      <c r="D268" s="22" t="n"/>
      <c r="E268" s="24" t="n"/>
      <c r="F268" s="24" t="n"/>
      <c r="G268" s="24" t="n"/>
      <c r="H268" s="25" t="n"/>
      <c r="I268" s="26">
        <f>IF(B268="","",DATE(YEAR(B268),MONTH(B268),1))</f>
        <v/>
      </c>
      <c r="J268" s="27">
        <f>IF(E268="","",IFERROR(VLOOKUP(E268,Setup!$H$2:$I$20,2,FALSE),"Category not found"))</f>
        <v/>
      </c>
      <c r="K268" s="27">
        <f>IF(COUNTA(A268:H268)=0,"",IF(A268="","Missing transaction ID",IF(COUNTIF($A$2:$A$501,A268)&gt;1,"Duplicate transaction ID",IF(B268="","Missing date",IF(C268="","Missing status",IF(D268="","Missing entry type",IF(E268="","Missing category",IF(F268="","Missing service line",IF(G268="","Missing description",IF(OR(H268="",H268&lt;=0),"Enter a positive amount",IF(J268="Category not found","Category not found",IF(J268&lt;&gt;D268,"Category does not match entry type",IF(OR(AND(D268="Overhead",F268&lt;&gt;"Companywide"),AND(OR(D268="Revenue",D268="Direct Cost"),F268="Companywide")),"Check service line","OK")))))))))))))</f>
        <v/>
      </c>
    </row>
    <row r="269">
      <c r="A269" s="22" t="n"/>
      <c r="B269" s="23" t="n"/>
      <c r="C269" s="22" t="n"/>
      <c r="D269" s="22" t="n"/>
      <c r="E269" s="24" t="n"/>
      <c r="F269" s="24" t="n"/>
      <c r="G269" s="24" t="n"/>
      <c r="H269" s="25" t="n"/>
      <c r="I269" s="26">
        <f>IF(B269="","",DATE(YEAR(B269),MONTH(B269),1))</f>
        <v/>
      </c>
      <c r="J269" s="27">
        <f>IF(E269="","",IFERROR(VLOOKUP(E269,Setup!$H$2:$I$20,2,FALSE),"Category not found"))</f>
        <v/>
      </c>
      <c r="K269" s="27">
        <f>IF(COUNTA(A269:H269)=0,"",IF(A269="","Missing transaction ID",IF(COUNTIF($A$2:$A$501,A269)&gt;1,"Duplicate transaction ID",IF(B269="","Missing date",IF(C269="","Missing status",IF(D269="","Missing entry type",IF(E269="","Missing category",IF(F269="","Missing service line",IF(G269="","Missing description",IF(OR(H269="",H269&lt;=0),"Enter a positive amount",IF(J269="Category not found","Category not found",IF(J269&lt;&gt;D269,"Category does not match entry type",IF(OR(AND(D269="Overhead",F269&lt;&gt;"Companywide"),AND(OR(D269="Revenue",D269="Direct Cost"),F269="Companywide")),"Check service line","OK")))))))))))))</f>
        <v/>
      </c>
    </row>
    <row r="270">
      <c r="A270" s="22" t="n"/>
      <c r="B270" s="23" t="n"/>
      <c r="C270" s="22" t="n"/>
      <c r="D270" s="22" t="n"/>
      <c r="E270" s="24" t="n"/>
      <c r="F270" s="24" t="n"/>
      <c r="G270" s="24" t="n"/>
      <c r="H270" s="25" t="n"/>
      <c r="I270" s="26">
        <f>IF(B270="","",DATE(YEAR(B270),MONTH(B270),1))</f>
        <v/>
      </c>
      <c r="J270" s="27">
        <f>IF(E270="","",IFERROR(VLOOKUP(E270,Setup!$H$2:$I$20,2,FALSE),"Category not found"))</f>
        <v/>
      </c>
      <c r="K270" s="27">
        <f>IF(COUNTA(A270:H270)=0,"",IF(A270="","Missing transaction ID",IF(COUNTIF($A$2:$A$501,A270)&gt;1,"Duplicate transaction ID",IF(B270="","Missing date",IF(C270="","Missing status",IF(D270="","Missing entry type",IF(E270="","Missing category",IF(F270="","Missing service line",IF(G270="","Missing description",IF(OR(H270="",H270&lt;=0),"Enter a positive amount",IF(J270="Category not found","Category not found",IF(J270&lt;&gt;D270,"Category does not match entry type",IF(OR(AND(D270="Overhead",F270&lt;&gt;"Companywide"),AND(OR(D270="Revenue",D270="Direct Cost"),F270="Companywide")),"Check service line","OK")))))))))))))</f>
        <v/>
      </c>
    </row>
    <row r="271">
      <c r="A271" s="22" t="n"/>
      <c r="B271" s="23" t="n"/>
      <c r="C271" s="22" t="n"/>
      <c r="D271" s="22" t="n"/>
      <c r="E271" s="24" t="n"/>
      <c r="F271" s="24" t="n"/>
      <c r="G271" s="24" t="n"/>
      <c r="H271" s="25" t="n"/>
      <c r="I271" s="26">
        <f>IF(B271="","",DATE(YEAR(B271),MONTH(B271),1))</f>
        <v/>
      </c>
      <c r="J271" s="27">
        <f>IF(E271="","",IFERROR(VLOOKUP(E271,Setup!$H$2:$I$20,2,FALSE),"Category not found"))</f>
        <v/>
      </c>
      <c r="K271" s="27">
        <f>IF(COUNTA(A271:H271)=0,"",IF(A271="","Missing transaction ID",IF(COUNTIF($A$2:$A$501,A271)&gt;1,"Duplicate transaction ID",IF(B271="","Missing date",IF(C271="","Missing status",IF(D271="","Missing entry type",IF(E271="","Missing category",IF(F271="","Missing service line",IF(G271="","Missing description",IF(OR(H271="",H271&lt;=0),"Enter a positive amount",IF(J271="Category not found","Category not found",IF(J271&lt;&gt;D271,"Category does not match entry type",IF(OR(AND(D271="Overhead",F271&lt;&gt;"Companywide"),AND(OR(D271="Revenue",D271="Direct Cost"),F271="Companywide")),"Check service line","OK")))))))))))))</f>
        <v/>
      </c>
    </row>
    <row r="272">
      <c r="A272" s="22" t="n"/>
      <c r="B272" s="23" t="n"/>
      <c r="C272" s="22" t="n"/>
      <c r="D272" s="22" t="n"/>
      <c r="E272" s="24" t="n"/>
      <c r="F272" s="24" t="n"/>
      <c r="G272" s="24" t="n"/>
      <c r="H272" s="25" t="n"/>
      <c r="I272" s="26">
        <f>IF(B272="","",DATE(YEAR(B272),MONTH(B272),1))</f>
        <v/>
      </c>
      <c r="J272" s="27">
        <f>IF(E272="","",IFERROR(VLOOKUP(E272,Setup!$H$2:$I$20,2,FALSE),"Category not found"))</f>
        <v/>
      </c>
      <c r="K272" s="27">
        <f>IF(COUNTA(A272:H272)=0,"",IF(A272="","Missing transaction ID",IF(COUNTIF($A$2:$A$501,A272)&gt;1,"Duplicate transaction ID",IF(B272="","Missing date",IF(C272="","Missing status",IF(D272="","Missing entry type",IF(E272="","Missing category",IF(F272="","Missing service line",IF(G272="","Missing description",IF(OR(H272="",H272&lt;=0),"Enter a positive amount",IF(J272="Category not found","Category not found",IF(J272&lt;&gt;D272,"Category does not match entry type",IF(OR(AND(D272="Overhead",F272&lt;&gt;"Companywide"),AND(OR(D272="Revenue",D272="Direct Cost"),F272="Companywide")),"Check service line","OK")))))))))))))</f>
        <v/>
      </c>
    </row>
    <row r="273">
      <c r="A273" s="22" t="n"/>
      <c r="B273" s="23" t="n"/>
      <c r="C273" s="22" t="n"/>
      <c r="D273" s="22" t="n"/>
      <c r="E273" s="24" t="n"/>
      <c r="F273" s="24" t="n"/>
      <c r="G273" s="24" t="n"/>
      <c r="H273" s="25" t="n"/>
      <c r="I273" s="26">
        <f>IF(B273="","",DATE(YEAR(B273),MONTH(B273),1))</f>
        <v/>
      </c>
      <c r="J273" s="27">
        <f>IF(E273="","",IFERROR(VLOOKUP(E273,Setup!$H$2:$I$20,2,FALSE),"Category not found"))</f>
        <v/>
      </c>
      <c r="K273" s="27">
        <f>IF(COUNTA(A273:H273)=0,"",IF(A273="","Missing transaction ID",IF(COUNTIF($A$2:$A$501,A273)&gt;1,"Duplicate transaction ID",IF(B273="","Missing date",IF(C273="","Missing status",IF(D273="","Missing entry type",IF(E273="","Missing category",IF(F273="","Missing service line",IF(G273="","Missing description",IF(OR(H273="",H273&lt;=0),"Enter a positive amount",IF(J273="Category not found","Category not found",IF(J273&lt;&gt;D273,"Category does not match entry type",IF(OR(AND(D273="Overhead",F273&lt;&gt;"Companywide"),AND(OR(D273="Revenue",D273="Direct Cost"),F273="Companywide")),"Check service line","OK")))))))))))))</f>
        <v/>
      </c>
    </row>
    <row r="274">
      <c r="A274" s="22" t="n"/>
      <c r="B274" s="23" t="n"/>
      <c r="C274" s="22" t="n"/>
      <c r="D274" s="22" t="n"/>
      <c r="E274" s="24" t="n"/>
      <c r="F274" s="24" t="n"/>
      <c r="G274" s="24" t="n"/>
      <c r="H274" s="25" t="n"/>
      <c r="I274" s="26">
        <f>IF(B274="","",DATE(YEAR(B274),MONTH(B274),1))</f>
        <v/>
      </c>
      <c r="J274" s="27">
        <f>IF(E274="","",IFERROR(VLOOKUP(E274,Setup!$H$2:$I$20,2,FALSE),"Category not found"))</f>
        <v/>
      </c>
      <c r="K274" s="27">
        <f>IF(COUNTA(A274:H274)=0,"",IF(A274="","Missing transaction ID",IF(COUNTIF($A$2:$A$501,A274)&gt;1,"Duplicate transaction ID",IF(B274="","Missing date",IF(C274="","Missing status",IF(D274="","Missing entry type",IF(E274="","Missing category",IF(F274="","Missing service line",IF(G274="","Missing description",IF(OR(H274="",H274&lt;=0),"Enter a positive amount",IF(J274="Category not found","Category not found",IF(J274&lt;&gt;D274,"Category does not match entry type",IF(OR(AND(D274="Overhead",F274&lt;&gt;"Companywide"),AND(OR(D274="Revenue",D274="Direct Cost"),F274="Companywide")),"Check service line","OK")))))))))))))</f>
        <v/>
      </c>
    </row>
    <row r="275">
      <c r="A275" s="22" t="n"/>
      <c r="B275" s="23" t="n"/>
      <c r="C275" s="22" t="n"/>
      <c r="D275" s="22" t="n"/>
      <c r="E275" s="24" t="n"/>
      <c r="F275" s="24" t="n"/>
      <c r="G275" s="24" t="n"/>
      <c r="H275" s="25" t="n"/>
      <c r="I275" s="26">
        <f>IF(B275="","",DATE(YEAR(B275),MONTH(B275),1))</f>
        <v/>
      </c>
      <c r="J275" s="27">
        <f>IF(E275="","",IFERROR(VLOOKUP(E275,Setup!$H$2:$I$20,2,FALSE),"Category not found"))</f>
        <v/>
      </c>
      <c r="K275" s="27">
        <f>IF(COUNTA(A275:H275)=0,"",IF(A275="","Missing transaction ID",IF(COUNTIF($A$2:$A$501,A275)&gt;1,"Duplicate transaction ID",IF(B275="","Missing date",IF(C275="","Missing status",IF(D275="","Missing entry type",IF(E275="","Missing category",IF(F275="","Missing service line",IF(G275="","Missing description",IF(OR(H275="",H275&lt;=0),"Enter a positive amount",IF(J275="Category not found","Category not found",IF(J275&lt;&gt;D275,"Category does not match entry type",IF(OR(AND(D275="Overhead",F275&lt;&gt;"Companywide"),AND(OR(D275="Revenue",D275="Direct Cost"),F275="Companywide")),"Check service line","OK")))))))))))))</f>
        <v/>
      </c>
    </row>
    <row r="276">
      <c r="A276" s="22" t="n"/>
      <c r="B276" s="23" t="n"/>
      <c r="C276" s="22" t="n"/>
      <c r="D276" s="22" t="n"/>
      <c r="E276" s="24" t="n"/>
      <c r="F276" s="24" t="n"/>
      <c r="G276" s="24" t="n"/>
      <c r="H276" s="25" t="n"/>
      <c r="I276" s="26">
        <f>IF(B276="","",DATE(YEAR(B276),MONTH(B276),1))</f>
        <v/>
      </c>
      <c r="J276" s="27">
        <f>IF(E276="","",IFERROR(VLOOKUP(E276,Setup!$H$2:$I$20,2,FALSE),"Category not found"))</f>
        <v/>
      </c>
      <c r="K276" s="27">
        <f>IF(COUNTA(A276:H276)=0,"",IF(A276="","Missing transaction ID",IF(COUNTIF($A$2:$A$501,A276)&gt;1,"Duplicate transaction ID",IF(B276="","Missing date",IF(C276="","Missing status",IF(D276="","Missing entry type",IF(E276="","Missing category",IF(F276="","Missing service line",IF(G276="","Missing description",IF(OR(H276="",H276&lt;=0),"Enter a positive amount",IF(J276="Category not found","Category not found",IF(J276&lt;&gt;D276,"Category does not match entry type",IF(OR(AND(D276="Overhead",F276&lt;&gt;"Companywide"),AND(OR(D276="Revenue",D276="Direct Cost"),F276="Companywide")),"Check service line","OK")))))))))))))</f>
        <v/>
      </c>
    </row>
    <row r="277">
      <c r="A277" s="22" t="n"/>
      <c r="B277" s="23" t="n"/>
      <c r="C277" s="22" t="n"/>
      <c r="D277" s="22" t="n"/>
      <c r="E277" s="24" t="n"/>
      <c r="F277" s="24" t="n"/>
      <c r="G277" s="24" t="n"/>
      <c r="H277" s="25" t="n"/>
      <c r="I277" s="26">
        <f>IF(B277="","",DATE(YEAR(B277),MONTH(B277),1))</f>
        <v/>
      </c>
      <c r="J277" s="27">
        <f>IF(E277="","",IFERROR(VLOOKUP(E277,Setup!$H$2:$I$20,2,FALSE),"Category not found"))</f>
        <v/>
      </c>
      <c r="K277" s="27">
        <f>IF(COUNTA(A277:H277)=0,"",IF(A277="","Missing transaction ID",IF(COUNTIF($A$2:$A$501,A277)&gt;1,"Duplicate transaction ID",IF(B277="","Missing date",IF(C277="","Missing status",IF(D277="","Missing entry type",IF(E277="","Missing category",IF(F277="","Missing service line",IF(G277="","Missing description",IF(OR(H277="",H277&lt;=0),"Enter a positive amount",IF(J277="Category not found","Category not found",IF(J277&lt;&gt;D277,"Category does not match entry type",IF(OR(AND(D277="Overhead",F277&lt;&gt;"Companywide"),AND(OR(D277="Revenue",D277="Direct Cost"),F277="Companywide")),"Check service line","OK")))))))))))))</f>
        <v/>
      </c>
    </row>
    <row r="278">
      <c r="A278" s="22" t="n"/>
      <c r="B278" s="23" t="n"/>
      <c r="C278" s="22" t="n"/>
      <c r="D278" s="22" t="n"/>
      <c r="E278" s="24" t="n"/>
      <c r="F278" s="24" t="n"/>
      <c r="G278" s="24" t="n"/>
      <c r="H278" s="25" t="n"/>
      <c r="I278" s="26">
        <f>IF(B278="","",DATE(YEAR(B278),MONTH(B278),1))</f>
        <v/>
      </c>
      <c r="J278" s="27">
        <f>IF(E278="","",IFERROR(VLOOKUP(E278,Setup!$H$2:$I$20,2,FALSE),"Category not found"))</f>
        <v/>
      </c>
      <c r="K278" s="27">
        <f>IF(COUNTA(A278:H278)=0,"",IF(A278="","Missing transaction ID",IF(COUNTIF($A$2:$A$501,A278)&gt;1,"Duplicate transaction ID",IF(B278="","Missing date",IF(C278="","Missing status",IF(D278="","Missing entry type",IF(E278="","Missing category",IF(F278="","Missing service line",IF(G278="","Missing description",IF(OR(H278="",H278&lt;=0),"Enter a positive amount",IF(J278="Category not found","Category not found",IF(J278&lt;&gt;D278,"Category does not match entry type",IF(OR(AND(D278="Overhead",F278&lt;&gt;"Companywide"),AND(OR(D278="Revenue",D278="Direct Cost"),F278="Companywide")),"Check service line","OK")))))))))))))</f>
        <v/>
      </c>
    </row>
    <row r="279">
      <c r="A279" s="22" t="n"/>
      <c r="B279" s="23" t="n"/>
      <c r="C279" s="22" t="n"/>
      <c r="D279" s="22" t="n"/>
      <c r="E279" s="24" t="n"/>
      <c r="F279" s="24" t="n"/>
      <c r="G279" s="24" t="n"/>
      <c r="H279" s="25" t="n"/>
      <c r="I279" s="26">
        <f>IF(B279="","",DATE(YEAR(B279),MONTH(B279),1))</f>
        <v/>
      </c>
      <c r="J279" s="27">
        <f>IF(E279="","",IFERROR(VLOOKUP(E279,Setup!$H$2:$I$20,2,FALSE),"Category not found"))</f>
        <v/>
      </c>
      <c r="K279" s="27">
        <f>IF(COUNTA(A279:H279)=0,"",IF(A279="","Missing transaction ID",IF(COUNTIF($A$2:$A$501,A279)&gt;1,"Duplicate transaction ID",IF(B279="","Missing date",IF(C279="","Missing status",IF(D279="","Missing entry type",IF(E279="","Missing category",IF(F279="","Missing service line",IF(G279="","Missing description",IF(OR(H279="",H279&lt;=0),"Enter a positive amount",IF(J279="Category not found","Category not found",IF(J279&lt;&gt;D279,"Category does not match entry type",IF(OR(AND(D279="Overhead",F279&lt;&gt;"Companywide"),AND(OR(D279="Revenue",D279="Direct Cost"),F279="Companywide")),"Check service line","OK")))))))))))))</f>
        <v/>
      </c>
    </row>
    <row r="280">
      <c r="A280" s="22" t="n"/>
      <c r="B280" s="23" t="n"/>
      <c r="C280" s="22" t="n"/>
      <c r="D280" s="22" t="n"/>
      <c r="E280" s="24" t="n"/>
      <c r="F280" s="24" t="n"/>
      <c r="G280" s="24" t="n"/>
      <c r="H280" s="25" t="n"/>
      <c r="I280" s="26">
        <f>IF(B280="","",DATE(YEAR(B280),MONTH(B280),1))</f>
        <v/>
      </c>
      <c r="J280" s="27">
        <f>IF(E280="","",IFERROR(VLOOKUP(E280,Setup!$H$2:$I$20,2,FALSE),"Category not found"))</f>
        <v/>
      </c>
      <c r="K280" s="27">
        <f>IF(COUNTA(A280:H280)=0,"",IF(A280="","Missing transaction ID",IF(COUNTIF($A$2:$A$501,A280)&gt;1,"Duplicate transaction ID",IF(B280="","Missing date",IF(C280="","Missing status",IF(D280="","Missing entry type",IF(E280="","Missing category",IF(F280="","Missing service line",IF(G280="","Missing description",IF(OR(H280="",H280&lt;=0),"Enter a positive amount",IF(J280="Category not found","Category not found",IF(J280&lt;&gt;D280,"Category does not match entry type",IF(OR(AND(D280="Overhead",F280&lt;&gt;"Companywide"),AND(OR(D280="Revenue",D280="Direct Cost"),F280="Companywide")),"Check service line","OK")))))))))))))</f>
        <v/>
      </c>
    </row>
    <row r="281">
      <c r="A281" s="22" t="n"/>
      <c r="B281" s="23" t="n"/>
      <c r="C281" s="22" t="n"/>
      <c r="D281" s="22" t="n"/>
      <c r="E281" s="24" t="n"/>
      <c r="F281" s="24" t="n"/>
      <c r="G281" s="24" t="n"/>
      <c r="H281" s="25" t="n"/>
      <c r="I281" s="26">
        <f>IF(B281="","",DATE(YEAR(B281),MONTH(B281),1))</f>
        <v/>
      </c>
      <c r="J281" s="27">
        <f>IF(E281="","",IFERROR(VLOOKUP(E281,Setup!$H$2:$I$20,2,FALSE),"Category not found"))</f>
        <v/>
      </c>
      <c r="K281" s="27">
        <f>IF(COUNTA(A281:H281)=0,"",IF(A281="","Missing transaction ID",IF(COUNTIF($A$2:$A$501,A281)&gt;1,"Duplicate transaction ID",IF(B281="","Missing date",IF(C281="","Missing status",IF(D281="","Missing entry type",IF(E281="","Missing category",IF(F281="","Missing service line",IF(G281="","Missing description",IF(OR(H281="",H281&lt;=0),"Enter a positive amount",IF(J281="Category not found","Category not found",IF(J281&lt;&gt;D281,"Category does not match entry type",IF(OR(AND(D281="Overhead",F281&lt;&gt;"Companywide"),AND(OR(D281="Revenue",D281="Direct Cost"),F281="Companywide")),"Check service line","OK")))))))))))))</f>
        <v/>
      </c>
    </row>
    <row r="282">
      <c r="A282" s="22" t="n"/>
      <c r="B282" s="23" t="n"/>
      <c r="C282" s="22" t="n"/>
      <c r="D282" s="22" t="n"/>
      <c r="E282" s="24" t="n"/>
      <c r="F282" s="24" t="n"/>
      <c r="G282" s="24" t="n"/>
      <c r="H282" s="25" t="n"/>
      <c r="I282" s="26">
        <f>IF(B282="","",DATE(YEAR(B282),MONTH(B282),1))</f>
        <v/>
      </c>
      <c r="J282" s="27">
        <f>IF(E282="","",IFERROR(VLOOKUP(E282,Setup!$H$2:$I$20,2,FALSE),"Category not found"))</f>
        <v/>
      </c>
      <c r="K282" s="27">
        <f>IF(COUNTA(A282:H282)=0,"",IF(A282="","Missing transaction ID",IF(COUNTIF($A$2:$A$501,A282)&gt;1,"Duplicate transaction ID",IF(B282="","Missing date",IF(C282="","Missing status",IF(D282="","Missing entry type",IF(E282="","Missing category",IF(F282="","Missing service line",IF(G282="","Missing description",IF(OR(H282="",H282&lt;=0),"Enter a positive amount",IF(J282="Category not found","Category not found",IF(J282&lt;&gt;D282,"Category does not match entry type",IF(OR(AND(D282="Overhead",F282&lt;&gt;"Companywide"),AND(OR(D282="Revenue",D282="Direct Cost"),F282="Companywide")),"Check service line","OK")))))))))))))</f>
        <v/>
      </c>
    </row>
    <row r="283">
      <c r="A283" s="22" t="n"/>
      <c r="B283" s="23" t="n"/>
      <c r="C283" s="22" t="n"/>
      <c r="D283" s="22" t="n"/>
      <c r="E283" s="24" t="n"/>
      <c r="F283" s="24" t="n"/>
      <c r="G283" s="24" t="n"/>
      <c r="H283" s="25" t="n"/>
      <c r="I283" s="26">
        <f>IF(B283="","",DATE(YEAR(B283),MONTH(B283),1))</f>
        <v/>
      </c>
      <c r="J283" s="27">
        <f>IF(E283="","",IFERROR(VLOOKUP(E283,Setup!$H$2:$I$20,2,FALSE),"Category not found"))</f>
        <v/>
      </c>
      <c r="K283" s="27">
        <f>IF(COUNTA(A283:H283)=0,"",IF(A283="","Missing transaction ID",IF(COUNTIF($A$2:$A$501,A283)&gt;1,"Duplicate transaction ID",IF(B283="","Missing date",IF(C283="","Missing status",IF(D283="","Missing entry type",IF(E283="","Missing category",IF(F283="","Missing service line",IF(G283="","Missing description",IF(OR(H283="",H283&lt;=0),"Enter a positive amount",IF(J283="Category not found","Category not found",IF(J283&lt;&gt;D283,"Category does not match entry type",IF(OR(AND(D283="Overhead",F283&lt;&gt;"Companywide"),AND(OR(D283="Revenue",D283="Direct Cost"),F283="Companywide")),"Check service line","OK")))))))))))))</f>
        <v/>
      </c>
    </row>
    <row r="284">
      <c r="A284" s="22" t="n"/>
      <c r="B284" s="23" t="n"/>
      <c r="C284" s="22" t="n"/>
      <c r="D284" s="22" t="n"/>
      <c r="E284" s="24" t="n"/>
      <c r="F284" s="24" t="n"/>
      <c r="G284" s="24" t="n"/>
      <c r="H284" s="25" t="n"/>
      <c r="I284" s="26">
        <f>IF(B284="","",DATE(YEAR(B284),MONTH(B284),1))</f>
        <v/>
      </c>
      <c r="J284" s="27">
        <f>IF(E284="","",IFERROR(VLOOKUP(E284,Setup!$H$2:$I$20,2,FALSE),"Category not found"))</f>
        <v/>
      </c>
      <c r="K284" s="27">
        <f>IF(COUNTA(A284:H284)=0,"",IF(A284="","Missing transaction ID",IF(COUNTIF($A$2:$A$501,A284)&gt;1,"Duplicate transaction ID",IF(B284="","Missing date",IF(C284="","Missing status",IF(D284="","Missing entry type",IF(E284="","Missing category",IF(F284="","Missing service line",IF(G284="","Missing description",IF(OR(H284="",H284&lt;=0),"Enter a positive amount",IF(J284="Category not found","Category not found",IF(J284&lt;&gt;D284,"Category does not match entry type",IF(OR(AND(D284="Overhead",F284&lt;&gt;"Companywide"),AND(OR(D284="Revenue",D284="Direct Cost"),F284="Companywide")),"Check service line","OK")))))))))))))</f>
        <v/>
      </c>
    </row>
    <row r="285">
      <c r="A285" s="22" t="n"/>
      <c r="B285" s="23" t="n"/>
      <c r="C285" s="22" t="n"/>
      <c r="D285" s="22" t="n"/>
      <c r="E285" s="24" t="n"/>
      <c r="F285" s="24" t="n"/>
      <c r="G285" s="24" t="n"/>
      <c r="H285" s="25" t="n"/>
      <c r="I285" s="26">
        <f>IF(B285="","",DATE(YEAR(B285),MONTH(B285),1))</f>
        <v/>
      </c>
      <c r="J285" s="27">
        <f>IF(E285="","",IFERROR(VLOOKUP(E285,Setup!$H$2:$I$20,2,FALSE),"Category not found"))</f>
        <v/>
      </c>
      <c r="K285" s="27">
        <f>IF(COUNTA(A285:H285)=0,"",IF(A285="","Missing transaction ID",IF(COUNTIF($A$2:$A$501,A285)&gt;1,"Duplicate transaction ID",IF(B285="","Missing date",IF(C285="","Missing status",IF(D285="","Missing entry type",IF(E285="","Missing category",IF(F285="","Missing service line",IF(G285="","Missing description",IF(OR(H285="",H285&lt;=0),"Enter a positive amount",IF(J285="Category not found","Category not found",IF(J285&lt;&gt;D285,"Category does not match entry type",IF(OR(AND(D285="Overhead",F285&lt;&gt;"Companywide"),AND(OR(D285="Revenue",D285="Direct Cost"),F285="Companywide")),"Check service line","OK")))))))))))))</f>
        <v/>
      </c>
    </row>
    <row r="286">
      <c r="A286" s="22" t="n"/>
      <c r="B286" s="23" t="n"/>
      <c r="C286" s="22" t="n"/>
      <c r="D286" s="22" t="n"/>
      <c r="E286" s="24" t="n"/>
      <c r="F286" s="24" t="n"/>
      <c r="G286" s="24" t="n"/>
      <c r="H286" s="25" t="n"/>
      <c r="I286" s="26">
        <f>IF(B286="","",DATE(YEAR(B286),MONTH(B286),1))</f>
        <v/>
      </c>
      <c r="J286" s="27">
        <f>IF(E286="","",IFERROR(VLOOKUP(E286,Setup!$H$2:$I$20,2,FALSE),"Category not found"))</f>
        <v/>
      </c>
      <c r="K286" s="27">
        <f>IF(COUNTA(A286:H286)=0,"",IF(A286="","Missing transaction ID",IF(COUNTIF($A$2:$A$501,A286)&gt;1,"Duplicate transaction ID",IF(B286="","Missing date",IF(C286="","Missing status",IF(D286="","Missing entry type",IF(E286="","Missing category",IF(F286="","Missing service line",IF(G286="","Missing description",IF(OR(H286="",H286&lt;=0),"Enter a positive amount",IF(J286="Category not found","Category not found",IF(J286&lt;&gt;D286,"Category does not match entry type",IF(OR(AND(D286="Overhead",F286&lt;&gt;"Companywide"),AND(OR(D286="Revenue",D286="Direct Cost"),F286="Companywide")),"Check service line","OK")))))))))))))</f>
        <v/>
      </c>
    </row>
    <row r="287">
      <c r="A287" s="22" t="n"/>
      <c r="B287" s="23" t="n"/>
      <c r="C287" s="22" t="n"/>
      <c r="D287" s="22" t="n"/>
      <c r="E287" s="24" t="n"/>
      <c r="F287" s="24" t="n"/>
      <c r="G287" s="24" t="n"/>
      <c r="H287" s="25" t="n"/>
      <c r="I287" s="26">
        <f>IF(B287="","",DATE(YEAR(B287),MONTH(B287),1))</f>
        <v/>
      </c>
      <c r="J287" s="27">
        <f>IF(E287="","",IFERROR(VLOOKUP(E287,Setup!$H$2:$I$20,2,FALSE),"Category not found"))</f>
        <v/>
      </c>
      <c r="K287" s="27">
        <f>IF(COUNTA(A287:H287)=0,"",IF(A287="","Missing transaction ID",IF(COUNTIF($A$2:$A$501,A287)&gt;1,"Duplicate transaction ID",IF(B287="","Missing date",IF(C287="","Missing status",IF(D287="","Missing entry type",IF(E287="","Missing category",IF(F287="","Missing service line",IF(G287="","Missing description",IF(OR(H287="",H287&lt;=0),"Enter a positive amount",IF(J287="Category not found","Category not found",IF(J287&lt;&gt;D287,"Category does not match entry type",IF(OR(AND(D287="Overhead",F287&lt;&gt;"Companywide"),AND(OR(D287="Revenue",D287="Direct Cost"),F287="Companywide")),"Check service line","OK")))))))))))))</f>
        <v/>
      </c>
    </row>
    <row r="288">
      <c r="A288" s="22" t="n"/>
      <c r="B288" s="23" t="n"/>
      <c r="C288" s="22" t="n"/>
      <c r="D288" s="22" t="n"/>
      <c r="E288" s="24" t="n"/>
      <c r="F288" s="24" t="n"/>
      <c r="G288" s="24" t="n"/>
      <c r="H288" s="25" t="n"/>
      <c r="I288" s="26">
        <f>IF(B288="","",DATE(YEAR(B288),MONTH(B288),1))</f>
        <v/>
      </c>
      <c r="J288" s="27">
        <f>IF(E288="","",IFERROR(VLOOKUP(E288,Setup!$H$2:$I$20,2,FALSE),"Category not found"))</f>
        <v/>
      </c>
      <c r="K288" s="27">
        <f>IF(COUNTA(A288:H288)=0,"",IF(A288="","Missing transaction ID",IF(COUNTIF($A$2:$A$501,A288)&gt;1,"Duplicate transaction ID",IF(B288="","Missing date",IF(C288="","Missing status",IF(D288="","Missing entry type",IF(E288="","Missing category",IF(F288="","Missing service line",IF(G288="","Missing description",IF(OR(H288="",H288&lt;=0),"Enter a positive amount",IF(J288="Category not found","Category not found",IF(J288&lt;&gt;D288,"Category does not match entry type",IF(OR(AND(D288="Overhead",F288&lt;&gt;"Companywide"),AND(OR(D288="Revenue",D288="Direct Cost"),F288="Companywide")),"Check service line","OK")))))))))))))</f>
        <v/>
      </c>
    </row>
    <row r="289">
      <c r="A289" s="22" t="n"/>
      <c r="B289" s="23" t="n"/>
      <c r="C289" s="22" t="n"/>
      <c r="D289" s="22" t="n"/>
      <c r="E289" s="24" t="n"/>
      <c r="F289" s="24" t="n"/>
      <c r="G289" s="24" t="n"/>
      <c r="H289" s="25" t="n"/>
      <c r="I289" s="26">
        <f>IF(B289="","",DATE(YEAR(B289),MONTH(B289),1))</f>
        <v/>
      </c>
      <c r="J289" s="27">
        <f>IF(E289="","",IFERROR(VLOOKUP(E289,Setup!$H$2:$I$20,2,FALSE),"Category not found"))</f>
        <v/>
      </c>
      <c r="K289" s="27">
        <f>IF(COUNTA(A289:H289)=0,"",IF(A289="","Missing transaction ID",IF(COUNTIF($A$2:$A$501,A289)&gt;1,"Duplicate transaction ID",IF(B289="","Missing date",IF(C289="","Missing status",IF(D289="","Missing entry type",IF(E289="","Missing category",IF(F289="","Missing service line",IF(G289="","Missing description",IF(OR(H289="",H289&lt;=0),"Enter a positive amount",IF(J289="Category not found","Category not found",IF(J289&lt;&gt;D289,"Category does not match entry type",IF(OR(AND(D289="Overhead",F289&lt;&gt;"Companywide"),AND(OR(D289="Revenue",D289="Direct Cost"),F289="Companywide")),"Check service line","OK")))))))))))))</f>
        <v/>
      </c>
    </row>
    <row r="290">
      <c r="A290" s="22" t="n"/>
      <c r="B290" s="23" t="n"/>
      <c r="C290" s="22" t="n"/>
      <c r="D290" s="22" t="n"/>
      <c r="E290" s="24" t="n"/>
      <c r="F290" s="24" t="n"/>
      <c r="G290" s="24" t="n"/>
      <c r="H290" s="25" t="n"/>
      <c r="I290" s="26">
        <f>IF(B290="","",DATE(YEAR(B290),MONTH(B290),1))</f>
        <v/>
      </c>
      <c r="J290" s="27">
        <f>IF(E290="","",IFERROR(VLOOKUP(E290,Setup!$H$2:$I$20,2,FALSE),"Category not found"))</f>
        <v/>
      </c>
      <c r="K290" s="27">
        <f>IF(COUNTA(A290:H290)=0,"",IF(A290="","Missing transaction ID",IF(COUNTIF($A$2:$A$501,A290)&gt;1,"Duplicate transaction ID",IF(B290="","Missing date",IF(C290="","Missing status",IF(D290="","Missing entry type",IF(E290="","Missing category",IF(F290="","Missing service line",IF(G290="","Missing description",IF(OR(H290="",H290&lt;=0),"Enter a positive amount",IF(J290="Category not found","Category not found",IF(J290&lt;&gt;D290,"Category does not match entry type",IF(OR(AND(D290="Overhead",F290&lt;&gt;"Companywide"),AND(OR(D290="Revenue",D290="Direct Cost"),F290="Companywide")),"Check service line","OK")))))))))))))</f>
        <v/>
      </c>
    </row>
    <row r="291">
      <c r="A291" s="22" t="n"/>
      <c r="B291" s="23" t="n"/>
      <c r="C291" s="22" t="n"/>
      <c r="D291" s="22" t="n"/>
      <c r="E291" s="24" t="n"/>
      <c r="F291" s="24" t="n"/>
      <c r="G291" s="24" t="n"/>
      <c r="H291" s="25" t="n"/>
      <c r="I291" s="26">
        <f>IF(B291="","",DATE(YEAR(B291),MONTH(B291),1))</f>
        <v/>
      </c>
      <c r="J291" s="27">
        <f>IF(E291="","",IFERROR(VLOOKUP(E291,Setup!$H$2:$I$20,2,FALSE),"Category not found"))</f>
        <v/>
      </c>
      <c r="K291" s="27">
        <f>IF(COUNTA(A291:H291)=0,"",IF(A291="","Missing transaction ID",IF(COUNTIF($A$2:$A$501,A291)&gt;1,"Duplicate transaction ID",IF(B291="","Missing date",IF(C291="","Missing status",IF(D291="","Missing entry type",IF(E291="","Missing category",IF(F291="","Missing service line",IF(G291="","Missing description",IF(OR(H291="",H291&lt;=0),"Enter a positive amount",IF(J291="Category not found","Category not found",IF(J291&lt;&gt;D291,"Category does not match entry type",IF(OR(AND(D291="Overhead",F291&lt;&gt;"Companywide"),AND(OR(D291="Revenue",D291="Direct Cost"),F291="Companywide")),"Check service line","OK")))))))))))))</f>
        <v/>
      </c>
    </row>
    <row r="292">
      <c r="A292" s="22" t="n"/>
      <c r="B292" s="23" t="n"/>
      <c r="C292" s="22" t="n"/>
      <c r="D292" s="22" t="n"/>
      <c r="E292" s="24" t="n"/>
      <c r="F292" s="24" t="n"/>
      <c r="G292" s="24" t="n"/>
      <c r="H292" s="25" t="n"/>
      <c r="I292" s="26">
        <f>IF(B292="","",DATE(YEAR(B292),MONTH(B292),1))</f>
        <v/>
      </c>
      <c r="J292" s="27">
        <f>IF(E292="","",IFERROR(VLOOKUP(E292,Setup!$H$2:$I$20,2,FALSE),"Category not found"))</f>
        <v/>
      </c>
      <c r="K292" s="27">
        <f>IF(COUNTA(A292:H292)=0,"",IF(A292="","Missing transaction ID",IF(COUNTIF($A$2:$A$501,A292)&gt;1,"Duplicate transaction ID",IF(B292="","Missing date",IF(C292="","Missing status",IF(D292="","Missing entry type",IF(E292="","Missing category",IF(F292="","Missing service line",IF(G292="","Missing description",IF(OR(H292="",H292&lt;=0),"Enter a positive amount",IF(J292="Category not found","Category not found",IF(J292&lt;&gt;D292,"Category does not match entry type",IF(OR(AND(D292="Overhead",F292&lt;&gt;"Companywide"),AND(OR(D292="Revenue",D292="Direct Cost"),F292="Companywide")),"Check service line","OK")))))))))))))</f>
        <v/>
      </c>
    </row>
    <row r="293">
      <c r="A293" s="22" t="n"/>
      <c r="B293" s="23" t="n"/>
      <c r="C293" s="22" t="n"/>
      <c r="D293" s="22" t="n"/>
      <c r="E293" s="24" t="n"/>
      <c r="F293" s="24" t="n"/>
      <c r="G293" s="24" t="n"/>
      <c r="H293" s="25" t="n"/>
      <c r="I293" s="26">
        <f>IF(B293="","",DATE(YEAR(B293),MONTH(B293),1))</f>
        <v/>
      </c>
      <c r="J293" s="27">
        <f>IF(E293="","",IFERROR(VLOOKUP(E293,Setup!$H$2:$I$20,2,FALSE),"Category not found"))</f>
        <v/>
      </c>
      <c r="K293" s="27">
        <f>IF(COUNTA(A293:H293)=0,"",IF(A293="","Missing transaction ID",IF(COUNTIF($A$2:$A$501,A293)&gt;1,"Duplicate transaction ID",IF(B293="","Missing date",IF(C293="","Missing status",IF(D293="","Missing entry type",IF(E293="","Missing category",IF(F293="","Missing service line",IF(G293="","Missing description",IF(OR(H293="",H293&lt;=0),"Enter a positive amount",IF(J293="Category not found","Category not found",IF(J293&lt;&gt;D293,"Category does not match entry type",IF(OR(AND(D293="Overhead",F293&lt;&gt;"Companywide"),AND(OR(D293="Revenue",D293="Direct Cost"),F293="Companywide")),"Check service line","OK")))))))))))))</f>
        <v/>
      </c>
    </row>
    <row r="294">
      <c r="A294" s="22" t="n"/>
      <c r="B294" s="23" t="n"/>
      <c r="C294" s="22" t="n"/>
      <c r="D294" s="22" t="n"/>
      <c r="E294" s="24" t="n"/>
      <c r="F294" s="24" t="n"/>
      <c r="G294" s="24" t="n"/>
      <c r="H294" s="25" t="n"/>
      <c r="I294" s="26">
        <f>IF(B294="","",DATE(YEAR(B294),MONTH(B294),1))</f>
        <v/>
      </c>
      <c r="J294" s="27">
        <f>IF(E294="","",IFERROR(VLOOKUP(E294,Setup!$H$2:$I$20,2,FALSE),"Category not found"))</f>
        <v/>
      </c>
      <c r="K294" s="27">
        <f>IF(COUNTA(A294:H294)=0,"",IF(A294="","Missing transaction ID",IF(COUNTIF($A$2:$A$501,A294)&gt;1,"Duplicate transaction ID",IF(B294="","Missing date",IF(C294="","Missing status",IF(D294="","Missing entry type",IF(E294="","Missing category",IF(F294="","Missing service line",IF(G294="","Missing description",IF(OR(H294="",H294&lt;=0),"Enter a positive amount",IF(J294="Category not found","Category not found",IF(J294&lt;&gt;D294,"Category does not match entry type",IF(OR(AND(D294="Overhead",F294&lt;&gt;"Companywide"),AND(OR(D294="Revenue",D294="Direct Cost"),F294="Companywide")),"Check service line","OK")))))))))))))</f>
        <v/>
      </c>
    </row>
    <row r="295">
      <c r="A295" s="22" t="n"/>
      <c r="B295" s="23" t="n"/>
      <c r="C295" s="22" t="n"/>
      <c r="D295" s="22" t="n"/>
      <c r="E295" s="24" t="n"/>
      <c r="F295" s="24" t="n"/>
      <c r="G295" s="24" t="n"/>
      <c r="H295" s="25" t="n"/>
      <c r="I295" s="26">
        <f>IF(B295="","",DATE(YEAR(B295),MONTH(B295),1))</f>
        <v/>
      </c>
      <c r="J295" s="27">
        <f>IF(E295="","",IFERROR(VLOOKUP(E295,Setup!$H$2:$I$20,2,FALSE),"Category not found"))</f>
        <v/>
      </c>
      <c r="K295" s="27">
        <f>IF(COUNTA(A295:H295)=0,"",IF(A295="","Missing transaction ID",IF(COUNTIF($A$2:$A$501,A295)&gt;1,"Duplicate transaction ID",IF(B295="","Missing date",IF(C295="","Missing status",IF(D295="","Missing entry type",IF(E295="","Missing category",IF(F295="","Missing service line",IF(G295="","Missing description",IF(OR(H295="",H295&lt;=0),"Enter a positive amount",IF(J295="Category not found","Category not found",IF(J295&lt;&gt;D295,"Category does not match entry type",IF(OR(AND(D295="Overhead",F295&lt;&gt;"Companywide"),AND(OR(D295="Revenue",D295="Direct Cost"),F295="Companywide")),"Check service line","OK")))))))))))))</f>
        <v/>
      </c>
    </row>
    <row r="296">
      <c r="A296" s="22" t="n"/>
      <c r="B296" s="23" t="n"/>
      <c r="C296" s="22" t="n"/>
      <c r="D296" s="22" t="n"/>
      <c r="E296" s="24" t="n"/>
      <c r="F296" s="24" t="n"/>
      <c r="G296" s="24" t="n"/>
      <c r="H296" s="25" t="n"/>
      <c r="I296" s="26">
        <f>IF(B296="","",DATE(YEAR(B296),MONTH(B296),1))</f>
        <v/>
      </c>
      <c r="J296" s="27">
        <f>IF(E296="","",IFERROR(VLOOKUP(E296,Setup!$H$2:$I$20,2,FALSE),"Category not found"))</f>
        <v/>
      </c>
      <c r="K296" s="27">
        <f>IF(COUNTA(A296:H296)=0,"",IF(A296="","Missing transaction ID",IF(COUNTIF($A$2:$A$501,A296)&gt;1,"Duplicate transaction ID",IF(B296="","Missing date",IF(C296="","Missing status",IF(D296="","Missing entry type",IF(E296="","Missing category",IF(F296="","Missing service line",IF(G296="","Missing description",IF(OR(H296="",H296&lt;=0),"Enter a positive amount",IF(J296="Category not found","Category not found",IF(J296&lt;&gt;D296,"Category does not match entry type",IF(OR(AND(D296="Overhead",F296&lt;&gt;"Companywide"),AND(OR(D296="Revenue",D296="Direct Cost"),F296="Companywide")),"Check service line","OK")))))))))))))</f>
        <v/>
      </c>
    </row>
    <row r="297">
      <c r="A297" s="22" t="n"/>
      <c r="B297" s="23" t="n"/>
      <c r="C297" s="22" t="n"/>
      <c r="D297" s="22" t="n"/>
      <c r="E297" s="24" t="n"/>
      <c r="F297" s="24" t="n"/>
      <c r="G297" s="24" t="n"/>
      <c r="H297" s="25" t="n"/>
      <c r="I297" s="26">
        <f>IF(B297="","",DATE(YEAR(B297),MONTH(B297),1))</f>
        <v/>
      </c>
      <c r="J297" s="27">
        <f>IF(E297="","",IFERROR(VLOOKUP(E297,Setup!$H$2:$I$20,2,FALSE),"Category not found"))</f>
        <v/>
      </c>
      <c r="K297" s="27">
        <f>IF(COUNTA(A297:H297)=0,"",IF(A297="","Missing transaction ID",IF(COUNTIF($A$2:$A$501,A297)&gt;1,"Duplicate transaction ID",IF(B297="","Missing date",IF(C297="","Missing status",IF(D297="","Missing entry type",IF(E297="","Missing category",IF(F297="","Missing service line",IF(G297="","Missing description",IF(OR(H297="",H297&lt;=0),"Enter a positive amount",IF(J297="Category not found","Category not found",IF(J297&lt;&gt;D297,"Category does not match entry type",IF(OR(AND(D297="Overhead",F297&lt;&gt;"Companywide"),AND(OR(D297="Revenue",D297="Direct Cost"),F297="Companywide")),"Check service line","OK")))))))))))))</f>
        <v/>
      </c>
    </row>
    <row r="298">
      <c r="A298" s="22" t="n"/>
      <c r="B298" s="23" t="n"/>
      <c r="C298" s="22" t="n"/>
      <c r="D298" s="22" t="n"/>
      <c r="E298" s="24" t="n"/>
      <c r="F298" s="24" t="n"/>
      <c r="G298" s="24" t="n"/>
      <c r="H298" s="25" t="n"/>
      <c r="I298" s="26">
        <f>IF(B298="","",DATE(YEAR(B298),MONTH(B298),1))</f>
        <v/>
      </c>
      <c r="J298" s="27">
        <f>IF(E298="","",IFERROR(VLOOKUP(E298,Setup!$H$2:$I$20,2,FALSE),"Category not found"))</f>
        <v/>
      </c>
      <c r="K298" s="27">
        <f>IF(COUNTA(A298:H298)=0,"",IF(A298="","Missing transaction ID",IF(COUNTIF($A$2:$A$501,A298)&gt;1,"Duplicate transaction ID",IF(B298="","Missing date",IF(C298="","Missing status",IF(D298="","Missing entry type",IF(E298="","Missing category",IF(F298="","Missing service line",IF(G298="","Missing description",IF(OR(H298="",H298&lt;=0),"Enter a positive amount",IF(J298="Category not found","Category not found",IF(J298&lt;&gt;D298,"Category does not match entry type",IF(OR(AND(D298="Overhead",F298&lt;&gt;"Companywide"),AND(OR(D298="Revenue",D298="Direct Cost"),F298="Companywide")),"Check service line","OK")))))))))))))</f>
        <v/>
      </c>
    </row>
    <row r="299">
      <c r="A299" s="22" t="n"/>
      <c r="B299" s="23" t="n"/>
      <c r="C299" s="22" t="n"/>
      <c r="D299" s="22" t="n"/>
      <c r="E299" s="24" t="n"/>
      <c r="F299" s="24" t="n"/>
      <c r="G299" s="24" t="n"/>
      <c r="H299" s="25" t="n"/>
      <c r="I299" s="26">
        <f>IF(B299="","",DATE(YEAR(B299),MONTH(B299),1))</f>
        <v/>
      </c>
      <c r="J299" s="27">
        <f>IF(E299="","",IFERROR(VLOOKUP(E299,Setup!$H$2:$I$20,2,FALSE),"Category not found"))</f>
        <v/>
      </c>
      <c r="K299" s="27">
        <f>IF(COUNTA(A299:H299)=0,"",IF(A299="","Missing transaction ID",IF(COUNTIF($A$2:$A$501,A299)&gt;1,"Duplicate transaction ID",IF(B299="","Missing date",IF(C299="","Missing status",IF(D299="","Missing entry type",IF(E299="","Missing category",IF(F299="","Missing service line",IF(G299="","Missing description",IF(OR(H299="",H299&lt;=0),"Enter a positive amount",IF(J299="Category not found","Category not found",IF(J299&lt;&gt;D299,"Category does not match entry type",IF(OR(AND(D299="Overhead",F299&lt;&gt;"Companywide"),AND(OR(D299="Revenue",D299="Direct Cost"),F299="Companywide")),"Check service line","OK")))))))))))))</f>
        <v/>
      </c>
    </row>
    <row r="300">
      <c r="A300" s="22" t="n"/>
      <c r="B300" s="23" t="n"/>
      <c r="C300" s="22" t="n"/>
      <c r="D300" s="22" t="n"/>
      <c r="E300" s="24" t="n"/>
      <c r="F300" s="24" t="n"/>
      <c r="G300" s="24" t="n"/>
      <c r="H300" s="25" t="n"/>
      <c r="I300" s="26">
        <f>IF(B300="","",DATE(YEAR(B300),MONTH(B300),1))</f>
        <v/>
      </c>
      <c r="J300" s="27">
        <f>IF(E300="","",IFERROR(VLOOKUP(E300,Setup!$H$2:$I$20,2,FALSE),"Category not found"))</f>
        <v/>
      </c>
      <c r="K300" s="27">
        <f>IF(COUNTA(A300:H300)=0,"",IF(A300="","Missing transaction ID",IF(COUNTIF($A$2:$A$501,A300)&gt;1,"Duplicate transaction ID",IF(B300="","Missing date",IF(C300="","Missing status",IF(D300="","Missing entry type",IF(E300="","Missing category",IF(F300="","Missing service line",IF(G300="","Missing description",IF(OR(H300="",H300&lt;=0),"Enter a positive amount",IF(J300="Category not found","Category not found",IF(J300&lt;&gt;D300,"Category does not match entry type",IF(OR(AND(D300="Overhead",F300&lt;&gt;"Companywide"),AND(OR(D300="Revenue",D300="Direct Cost"),F300="Companywide")),"Check service line","OK")))))))))))))</f>
        <v/>
      </c>
    </row>
    <row r="301">
      <c r="A301" s="22" t="n"/>
      <c r="B301" s="23" t="n"/>
      <c r="C301" s="22" t="n"/>
      <c r="D301" s="22" t="n"/>
      <c r="E301" s="24" t="n"/>
      <c r="F301" s="24" t="n"/>
      <c r="G301" s="24" t="n"/>
      <c r="H301" s="25" t="n"/>
      <c r="I301" s="26">
        <f>IF(B301="","",DATE(YEAR(B301),MONTH(B301),1))</f>
        <v/>
      </c>
      <c r="J301" s="27">
        <f>IF(E301="","",IFERROR(VLOOKUP(E301,Setup!$H$2:$I$20,2,FALSE),"Category not found"))</f>
        <v/>
      </c>
      <c r="K301" s="27">
        <f>IF(COUNTA(A301:H301)=0,"",IF(A301="","Missing transaction ID",IF(COUNTIF($A$2:$A$501,A301)&gt;1,"Duplicate transaction ID",IF(B301="","Missing date",IF(C301="","Missing status",IF(D301="","Missing entry type",IF(E301="","Missing category",IF(F301="","Missing service line",IF(G301="","Missing description",IF(OR(H301="",H301&lt;=0),"Enter a positive amount",IF(J301="Category not found","Category not found",IF(J301&lt;&gt;D301,"Category does not match entry type",IF(OR(AND(D301="Overhead",F301&lt;&gt;"Companywide"),AND(OR(D301="Revenue",D301="Direct Cost"),F301="Companywide")),"Check service line","OK")))))))))))))</f>
        <v/>
      </c>
    </row>
    <row r="302">
      <c r="A302" s="22" t="n"/>
      <c r="B302" s="23" t="n"/>
      <c r="C302" s="22" t="n"/>
      <c r="D302" s="22" t="n"/>
      <c r="E302" s="24" t="n"/>
      <c r="F302" s="24" t="n"/>
      <c r="G302" s="24" t="n"/>
      <c r="H302" s="25" t="n"/>
      <c r="I302" s="26">
        <f>IF(B302="","",DATE(YEAR(B302),MONTH(B302),1))</f>
        <v/>
      </c>
      <c r="J302" s="27">
        <f>IF(E302="","",IFERROR(VLOOKUP(E302,Setup!$H$2:$I$20,2,FALSE),"Category not found"))</f>
        <v/>
      </c>
      <c r="K302" s="27">
        <f>IF(COUNTA(A302:H302)=0,"",IF(A302="","Missing transaction ID",IF(COUNTIF($A$2:$A$501,A302)&gt;1,"Duplicate transaction ID",IF(B302="","Missing date",IF(C302="","Missing status",IF(D302="","Missing entry type",IF(E302="","Missing category",IF(F302="","Missing service line",IF(G302="","Missing description",IF(OR(H302="",H302&lt;=0),"Enter a positive amount",IF(J302="Category not found","Category not found",IF(J302&lt;&gt;D302,"Category does not match entry type",IF(OR(AND(D302="Overhead",F302&lt;&gt;"Companywide"),AND(OR(D302="Revenue",D302="Direct Cost"),F302="Companywide")),"Check service line","OK")))))))))))))</f>
        <v/>
      </c>
    </row>
    <row r="303">
      <c r="A303" s="22" t="n"/>
      <c r="B303" s="23" t="n"/>
      <c r="C303" s="22" t="n"/>
      <c r="D303" s="22" t="n"/>
      <c r="E303" s="24" t="n"/>
      <c r="F303" s="24" t="n"/>
      <c r="G303" s="24" t="n"/>
      <c r="H303" s="25" t="n"/>
      <c r="I303" s="26">
        <f>IF(B303="","",DATE(YEAR(B303),MONTH(B303),1))</f>
        <v/>
      </c>
      <c r="J303" s="27">
        <f>IF(E303="","",IFERROR(VLOOKUP(E303,Setup!$H$2:$I$20,2,FALSE),"Category not found"))</f>
        <v/>
      </c>
      <c r="K303" s="27">
        <f>IF(COUNTA(A303:H303)=0,"",IF(A303="","Missing transaction ID",IF(COUNTIF($A$2:$A$501,A303)&gt;1,"Duplicate transaction ID",IF(B303="","Missing date",IF(C303="","Missing status",IF(D303="","Missing entry type",IF(E303="","Missing category",IF(F303="","Missing service line",IF(G303="","Missing description",IF(OR(H303="",H303&lt;=0),"Enter a positive amount",IF(J303="Category not found","Category not found",IF(J303&lt;&gt;D303,"Category does not match entry type",IF(OR(AND(D303="Overhead",F303&lt;&gt;"Companywide"),AND(OR(D303="Revenue",D303="Direct Cost"),F303="Companywide")),"Check service line","OK")))))))))))))</f>
        <v/>
      </c>
    </row>
    <row r="304">
      <c r="A304" s="22" t="n"/>
      <c r="B304" s="23" t="n"/>
      <c r="C304" s="22" t="n"/>
      <c r="D304" s="22" t="n"/>
      <c r="E304" s="24" t="n"/>
      <c r="F304" s="24" t="n"/>
      <c r="G304" s="24" t="n"/>
      <c r="H304" s="25" t="n"/>
      <c r="I304" s="26">
        <f>IF(B304="","",DATE(YEAR(B304),MONTH(B304),1))</f>
        <v/>
      </c>
      <c r="J304" s="27">
        <f>IF(E304="","",IFERROR(VLOOKUP(E304,Setup!$H$2:$I$20,2,FALSE),"Category not found"))</f>
        <v/>
      </c>
      <c r="K304" s="27">
        <f>IF(COUNTA(A304:H304)=0,"",IF(A304="","Missing transaction ID",IF(COUNTIF($A$2:$A$501,A304)&gt;1,"Duplicate transaction ID",IF(B304="","Missing date",IF(C304="","Missing status",IF(D304="","Missing entry type",IF(E304="","Missing category",IF(F304="","Missing service line",IF(G304="","Missing description",IF(OR(H304="",H304&lt;=0),"Enter a positive amount",IF(J304="Category not found","Category not found",IF(J304&lt;&gt;D304,"Category does not match entry type",IF(OR(AND(D304="Overhead",F304&lt;&gt;"Companywide"),AND(OR(D304="Revenue",D304="Direct Cost"),F304="Companywide")),"Check service line","OK")))))))))))))</f>
        <v/>
      </c>
    </row>
    <row r="305">
      <c r="A305" s="22" t="n"/>
      <c r="B305" s="23" t="n"/>
      <c r="C305" s="22" t="n"/>
      <c r="D305" s="22" t="n"/>
      <c r="E305" s="24" t="n"/>
      <c r="F305" s="24" t="n"/>
      <c r="G305" s="24" t="n"/>
      <c r="H305" s="25" t="n"/>
      <c r="I305" s="26">
        <f>IF(B305="","",DATE(YEAR(B305),MONTH(B305),1))</f>
        <v/>
      </c>
      <c r="J305" s="27">
        <f>IF(E305="","",IFERROR(VLOOKUP(E305,Setup!$H$2:$I$20,2,FALSE),"Category not found"))</f>
        <v/>
      </c>
      <c r="K305" s="27">
        <f>IF(COUNTA(A305:H305)=0,"",IF(A305="","Missing transaction ID",IF(COUNTIF($A$2:$A$501,A305)&gt;1,"Duplicate transaction ID",IF(B305="","Missing date",IF(C305="","Missing status",IF(D305="","Missing entry type",IF(E305="","Missing category",IF(F305="","Missing service line",IF(G305="","Missing description",IF(OR(H305="",H305&lt;=0),"Enter a positive amount",IF(J305="Category not found","Category not found",IF(J305&lt;&gt;D305,"Category does not match entry type",IF(OR(AND(D305="Overhead",F305&lt;&gt;"Companywide"),AND(OR(D305="Revenue",D305="Direct Cost"),F305="Companywide")),"Check service line","OK")))))))))))))</f>
        <v/>
      </c>
    </row>
    <row r="306">
      <c r="A306" s="22" t="n"/>
      <c r="B306" s="23" t="n"/>
      <c r="C306" s="22" t="n"/>
      <c r="D306" s="22" t="n"/>
      <c r="E306" s="24" t="n"/>
      <c r="F306" s="24" t="n"/>
      <c r="G306" s="24" t="n"/>
      <c r="H306" s="25" t="n"/>
      <c r="I306" s="26">
        <f>IF(B306="","",DATE(YEAR(B306),MONTH(B306),1))</f>
        <v/>
      </c>
      <c r="J306" s="27">
        <f>IF(E306="","",IFERROR(VLOOKUP(E306,Setup!$H$2:$I$20,2,FALSE),"Category not found"))</f>
        <v/>
      </c>
      <c r="K306" s="27">
        <f>IF(COUNTA(A306:H306)=0,"",IF(A306="","Missing transaction ID",IF(COUNTIF($A$2:$A$501,A306)&gt;1,"Duplicate transaction ID",IF(B306="","Missing date",IF(C306="","Missing status",IF(D306="","Missing entry type",IF(E306="","Missing category",IF(F306="","Missing service line",IF(G306="","Missing description",IF(OR(H306="",H306&lt;=0),"Enter a positive amount",IF(J306="Category not found","Category not found",IF(J306&lt;&gt;D306,"Category does not match entry type",IF(OR(AND(D306="Overhead",F306&lt;&gt;"Companywide"),AND(OR(D306="Revenue",D306="Direct Cost"),F306="Companywide")),"Check service line","OK")))))))))))))</f>
        <v/>
      </c>
    </row>
    <row r="307">
      <c r="A307" s="22" t="n"/>
      <c r="B307" s="23" t="n"/>
      <c r="C307" s="22" t="n"/>
      <c r="D307" s="22" t="n"/>
      <c r="E307" s="24" t="n"/>
      <c r="F307" s="24" t="n"/>
      <c r="G307" s="24" t="n"/>
      <c r="H307" s="25" t="n"/>
      <c r="I307" s="26">
        <f>IF(B307="","",DATE(YEAR(B307),MONTH(B307),1))</f>
        <v/>
      </c>
      <c r="J307" s="27">
        <f>IF(E307="","",IFERROR(VLOOKUP(E307,Setup!$H$2:$I$20,2,FALSE),"Category not found"))</f>
        <v/>
      </c>
      <c r="K307" s="27">
        <f>IF(COUNTA(A307:H307)=0,"",IF(A307="","Missing transaction ID",IF(COUNTIF($A$2:$A$501,A307)&gt;1,"Duplicate transaction ID",IF(B307="","Missing date",IF(C307="","Missing status",IF(D307="","Missing entry type",IF(E307="","Missing category",IF(F307="","Missing service line",IF(G307="","Missing description",IF(OR(H307="",H307&lt;=0),"Enter a positive amount",IF(J307="Category not found","Category not found",IF(J307&lt;&gt;D307,"Category does not match entry type",IF(OR(AND(D307="Overhead",F307&lt;&gt;"Companywide"),AND(OR(D307="Revenue",D307="Direct Cost"),F307="Companywide")),"Check service line","OK")))))))))))))</f>
        <v/>
      </c>
    </row>
    <row r="308">
      <c r="A308" s="22" t="n"/>
      <c r="B308" s="23" t="n"/>
      <c r="C308" s="22" t="n"/>
      <c r="D308" s="22" t="n"/>
      <c r="E308" s="24" t="n"/>
      <c r="F308" s="24" t="n"/>
      <c r="G308" s="24" t="n"/>
      <c r="H308" s="25" t="n"/>
      <c r="I308" s="26">
        <f>IF(B308="","",DATE(YEAR(B308),MONTH(B308),1))</f>
        <v/>
      </c>
      <c r="J308" s="27">
        <f>IF(E308="","",IFERROR(VLOOKUP(E308,Setup!$H$2:$I$20,2,FALSE),"Category not found"))</f>
        <v/>
      </c>
      <c r="K308" s="27">
        <f>IF(COUNTA(A308:H308)=0,"",IF(A308="","Missing transaction ID",IF(COUNTIF($A$2:$A$501,A308)&gt;1,"Duplicate transaction ID",IF(B308="","Missing date",IF(C308="","Missing status",IF(D308="","Missing entry type",IF(E308="","Missing category",IF(F308="","Missing service line",IF(G308="","Missing description",IF(OR(H308="",H308&lt;=0),"Enter a positive amount",IF(J308="Category not found","Category not found",IF(J308&lt;&gt;D308,"Category does not match entry type",IF(OR(AND(D308="Overhead",F308&lt;&gt;"Companywide"),AND(OR(D308="Revenue",D308="Direct Cost"),F308="Companywide")),"Check service line","OK")))))))))))))</f>
        <v/>
      </c>
    </row>
    <row r="309">
      <c r="A309" s="22" t="n"/>
      <c r="B309" s="23" t="n"/>
      <c r="C309" s="22" t="n"/>
      <c r="D309" s="22" t="n"/>
      <c r="E309" s="24" t="n"/>
      <c r="F309" s="24" t="n"/>
      <c r="G309" s="24" t="n"/>
      <c r="H309" s="25" t="n"/>
      <c r="I309" s="26">
        <f>IF(B309="","",DATE(YEAR(B309),MONTH(B309),1))</f>
        <v/>
      </c>
      <c r="J309" s="27">
        <f>IF(E309="","",IFERROR(VLOOKUP(E309,Setup!$H$2:$I$20,2,FALSE),"Category not found"))</f>
        <v/>
      </c>
      <c r="K309" s="27">
        <f>IF(COUNTA(A309:H309)=0,"",IF(A309="","Missing transaction ID",IF(COUNTIF($A$2:$A$501,A309)&gt;1,"Duplicate transaction ID",IF(B309="","Missing date",IF(C309="","Missing status",IF(D309="","Missing entry type",IF(E309="","Missing category",IF(F309="","Missing service line",IF(G309="","Missing description",IF(OR(H309="",H309&lt;=0),"Enter a positive amount",IF(J309="Category not found","Category not found",IF(J309&lt;&gt;D309,"Category does not match entry type",IF(OR(AND(D309="Overhead",F309&lt;&gt;"Companywide"),AND(OR(D309="Revenue",D309="Direct Cost"),F309="Companywide")),"Check service line","OK")))))))))))))</f>
        <v/>
      </c>
    </row>
    <row r="310">
      <c r="A310" s="22" t="n"/>
      <c r="B310" s="23" t="n"/>
      <c r="C310" s="22" t="n"/>
      <c r="D310" s="22" t="n"/>
      <c r="E310" s="24" t="n"/>
      <c r="F310" s="24" t="n"/>
      <c r="G310" s="24" t="n"/>
      <c r="H310" s="25" t="n"/>
      <c r="I310" s="26">
        <f>IF(B310="","",DATE(YEAR(B310),MONTH(B310),1))</f>
        <v/>
      </c>
      <c r="J310" s="27">
        <f>IF(E310="","",IFERROR(VLOOKUP(E310,Setup!$H$2:$I$20,2,FALSE),"Category not found"))</f>
        <v/>
      </c>
      <c r="K310" s="27">
        <f>IF(COUNTA(A310:H310)=0,"",IF(A310="","Missing transaction ID",IF(COUNTIF($A$2:$A$501,A310)&gt;1,"Duplicate transaction ID",IF(B310="","Missing date",IF(C310="","Missing status",IF(D310="","Missing entry type",IF(E310="","Missing category",IF(F310="","Missing service line",IF(G310="","Missing description",IF(OR(H310="",H310&lt;=0),"Enter a positive amount",IF(J310="Category not found","Category not found",IF(J310&lt;&gt;D310,"Category does not match entry type",IF(OR(AND(D310="Overhead",F310&lt;&gt;"Companywide"),AND(OR(D310="Revenue",D310="Direct Cost"),F310="Companywide")),"Check service line","OK")))))))))))))</f>
        <v/>
      </c>
    </row>
    <row r="311">
      <c r="A311" s="22" t="n"/>
      <c r="B311" s="23" t="n"/>
      <c r="C311" s="22" t="n"/>
      <c r="D311" s="22" t="n"/>
      <c r="E311" s="24" t="n"/>
      <c r="F311" s="24" t="n"/>
      <c r="G311" s="24" t="n"/>
      <c r="H311" s="25" t="n"/>
      <c r="I311" s="26">
        <f>IF(B311="","",DATE(YEAR(B311),MONTH(B311),1))</f>
        <v/>
      </c>
      <c r="J311" s="27">
        <f>IF(E311="","",IFERROR(VLOOKUP(E311,Setup!$H$2:$I$20,2,FALSE),"Category not found"))</f>
        <v/>
      </c>
      <c r="K311" s="27">
        <f>IF(COUNTA(A311:H311)=0,"",IF(A311="","Missing transaction ID",IF(COUNTIF($A$2:$A$501,A311)&gt;1,"Duplicate transaction ID",IF(B311="","Missing date",IF(C311="","Missing status",IF(D311="","Missing entry type",IF(E311="","Missing category",IF(F311="","Missing service line",IF(G311="","Missing description",IF(OR(H311="",H311&lt;=0),"Enter a positive amount",IF(J311="Category not found","Category not found",IF(J311&lt;&gt;D311,"Category does not match entry type",IF(OR(AND(D311="Overhead",F311&lt;&gt;"Companywide"),AND(OR(D311="Revenue",D311="Direct Cost"),F311="Companywide")),"Check service line","OK")))))))))))))</f>
        <v/>
      </c>
    </row>
    <row r="312">
      <c r="A312" s="22" t="n"/>
      <c r="B312" s="23" t="n"/>
      <c r="C312" s="22" t="n"/>
      <c r="D312" s="22" t="n"/>
      <c r="E312" s="24" t="n"/>
      <c r="F312" s="24" t="n"/>
      <c r="G312" s="24" t="n"/>
      <c r="H312" s="25" t="n"/>
      <c r="I312" s="26">
        <f>IF(B312="","",DATE(YEAR(B312),MONTH(B312),1))</f>
        <v/>
      </c>
      <c r="J312" s="27">
        <f>IF(E312="","",IFERROR(VLOOKUP(E312,Setup!$H$2:$I$20,2,FALSE),"Category not found"))</f>
        <v/>
      </c>
      <c r="K312" s="27">
        <f>IF(COUNTA(A312:H312)=0,"",IF(A312="","Missing transaction ID",IF(COUNTIF($A$2:$A$501,A312)&gt;1,"Duplicate transaction ID",IF(B312="","Missing date",IF(C312="","Missing status",IF(D312="","Missing entry type",IF(E312="","Missing category",IF(F312="","Missing service line",IF(G312="","Missing description",IF(OR(H312="",H312&lt;=0),"Enter a positive amount",IF(J312="Category not found","Category not found",IF(J312&lt;&gt;D312,"Category does not match entry type",IF(OR(AND(D312="Overhead",F312&lt;&gt;"Companywide"),AND(OR(D312="Revenue",D312="Direct Cost"),F312="Companywide")),"Check service line","OK")))))))))))))</f>
        <v/>
      </c>
    </row>
    <row r="313">
      <c r="A313" s="22" t="n"/>
      <c r="B313" s="23" t="n"/>
      <c r="C313" s="22" t="n"/>
      <c r="D313" s="22" t="n"/>
      <c r="E313" s="24" t="n"/>
      <c r="F313" s="24" t="n"/>
      <c r="G313" s="24" t="n"/>
      <c r="H313" s="25" t="n"/>
      <c r="I313" s="26">
        <f>IF(B313="","",DATE(YEAR(B313),MONTH(B313),1))</f>
        <v/>
      </c>
      <c r="J313" s="27">
        <f>IF(E313="","",IFERROR(VLOOKUP(E313,Setup!$H$2:$I$20,2,FALSE),"Category not found"))</f>
        <v/>
      </c>
      <c r="K313" s="27">
        <f>IF(COUNTA(A313:H313)=0,"",IF(A313="","Missing transaction ID",IF(COUNTIF($A$2:$A$501,A313)&gt;1,"Duplicate transaction ID",IF(B313="","Missing date",IF(C313="","Missing status",IF(D313="","Missing entry type",IF(E313="","Missing category",IF(F313="","Missing service line",IF(G313="","Missing description",IF(OR(H313="",H313&lt;=0),"Enter a positive amount",IF(J313="Category not found","Category not found",IF(J313&lt;&gt;D313,"Category does not match entry type",IF(OR(AND(D313="Overhead",F313&lt;&gt;"Companywide"),AND(OR(D313="Revenue",D313="Direct Cost"),F313="Companywide")),"Check service line","OK")))))))))))))</f>
        <v/>
      </c>
    </row>
    <row r="314">
      <c r="A314" s="22" t="n"/>
      <c r="B314" s="23" t="n"/>
      <c r="C314" s="22" t="n"/>
      <c r="D314" s="22" t="n"/>
      <c r="E314" s="24" t="n"/>
      <c r="F314" s="24" t="n"/>
      <c r="G314" s="24" t="n"/>
      <c r="H314" s="25" t="n"/>
      <c r="I314" s="26">
        <f>IF(B314="","",DATE(YEAR(B314),MONTH(B314),1))</f>
        <v/>
      </c>
      <c r="J314" s="27">
        <f>IF(E314="","",IFERROR(VLOOKUP(E314,Setup!$H$2:$I$20,2,FALSE),"Category not found"))</f>
        <v/>
      </c>
      <c r="K314" s="27">
        <f>IF(COUNTA(A314:H314)=0,"",IF(A314="","Missing transaction ID",IF(COUNTIF($A$2:$A$501,A314)&gt;1,"Duplicate transaction ID",IF(B314="","Missing date",IF(C314="","Missing status",IF(D314="","Missing entry type",IF(E314="","Missing category",IF(F314="","Missing service line",IF(G314="","Missing description",IF(OR(H314="",H314&lt;=0),"Enter a positive amount",IF(J314="Category not found","Category not found",IF(J314&lt;&gt;D314,"Category does not match entry type",IF(OR(AND(D314="Overhead",F314&lt;&gt;"Companywide"),AND(OR(D314="Revenue",D314="Direct Cost"),F314="Companywide")),"Check service line","OK")))))))))))))</f>
        <v/>
      </c>
    </row>
    <row r="315">
      <c r="A315" s="22" t="n"/>
      <c r="B315" s="23" t="n"/>
      <c r="C315" s="22" t="n"/>
      <c r="D315" s="22" t="n"/>
      <c r="E315" s="24" t="n"/>
      <c r="F315" s="24" t="n"/>
      <c r="G315" s="24" t="n"/>
      <c r="H315" s="25" t="n"/>
      <c r="I315" s="26">
        <f>IF(B315="","",DATE(YEAR(B315),MONTH(B315),1))</f>
        <v/>
      </c>
      <c r="J315" s="27">
        <f>IF(E315="","",IFERROR(VLOOKUP(E315,Setup!$H$2:$I$20,2,FALSE),"Category not found"))</f>
        <v/>
      </c>
      <c r="K315" s="27">
        <f>IF(COUNTA(A315:H315)=0,"",IF(A315="","Missing transaction ID",IF(COUNTIF($A$2:$A$501,A315)&gt;1,"Duplicate transaction ID",IF(B315="","Missing date",IF(C315="","Missing status",IF(D315="","Missing entry type",IF(E315="","Missing category",IF(F315="","Missing service line",IF(G315="","Missing description",IF(OR(H315="",H315&lt;=0),"Enter a positive amount",IF(J315="Category not found","Category not found",IF(J315&lt;&gt;D315,"Category does not match entry type",IF(OR(AND(D315="Overhead",F315&lt;&gt;"Companywide"),AND(OR(D315="Revenue",D315="Direct Cost"),F315="Companywide")),"Check service line","OK")))))))))))))</f>
        <v/>
      </c>
    </row>
    <row r="316">
      <c r="A316" s="22" t="n"/>
      <c r="B316" s="23" t="n"/>
      <c r="C316" s="22" t="n"/>
      <c r="D316" s="22" t="n"/>
      <c r="E316" s="24" t="n"/>
      <c r="F316" s="24" t="n"/>
      <c r="G316" s="24" t="n"/>
      <c r="H316" s="25" t="n"/>
      <c r="I316" s="26">
        <f>IF(B316="","",DATE(YEAR(B316),MONTH(B316),1))</f>
        <v/>
      </c>
      <c r="J316" s="27">
        <f>IF(E316="","",IFERROR(VLOOKUP(E316,Setup!$H$2:$I$20,2,FALSE),"Category not found"))</f>
        <v/>
      </c>
      <c r="K316" s="27">
        <f>IF(COUNTA(A316:H316)=0,"",IF(A316="","Missing transaction ID",IF(COUNTIF($A$2:$A$501,A316)&gt;1,"Duplicate transaction ID",IF(B316="","Missing date",IF(C316="","Missing status",IF(D316="","Missing entry type",IF(E316="","Missing category",IF(F316="","Missing service line",IF(G316="","Missing description",IF(OR(H316="",H316&lt;=0),"Enter a positive amount",IF(J316="Category not found","Category not found",IF(J316&lt;&gt;D316,"Category does not match entry type",IF(OR(AND(D316="Overhead",F316&lt;&gt;"Companywide"),AND(OR(D316="Revenue",D316="Direct Cost"),F316="Companywide")),"Check service line","OK")))))))))))))</f>
        <v/>
      </c>
    </row>
    <row r="317">
      <c r="A317" s="22" t="n"/>
      <c r="B317" s="23" t="n"/>
      <c r="C317" s="22" t="n"/>
      <c r="D317" s="22" t="n"/>
      <c r="E317" s="24" t="n"/>
      <c r="F317" s="24" t="n"/>
      <c r="G317" s="24" t="n"/>
      <c r="H317" s="25" t="n"/>
      <c r="I317" s="26">
        <f>IF(B317="","",DATE(YEAR(B317),MONTH(B317),1))</f>
        <v/>
      </c>
      <c r="J317" s="27">
        <f>IF(E317="","",IFERROR(VLOOKUP(E317,Setup!$H$2:$I$20,2,FALSE),"Category not found"))</f>
        <v/>
      </c>
      <c r="K317" s="27">
        <f>IF(COUNTA(A317:H317)=0,"",IF(A317="","Missing transaction ID",IF(COUNTIF($A$2:$A$501,A317)&gt;1,"Duplicate transaction ID",IF(B317="","Missing date",IF(C317="","Missing status",IF(D317="","Missing entry type",IF(E317="","Missing category",IF(F317="","Missing service line",IF(G317="","Missing description",IF(OR(H317="",H317&lt;=0),"Enter a positive amount",IF(J317="Category not found","Category not found",IF(J317&lt;&gt;D317,"Category does not match entry type",IF(OR(AND(D317="Overhead",F317&lt;&gt;"Companywide"),AND(OR(D317="Revenue",D317="Direct Cost"),F317="Companywide")),"Check service line","OK")))))))))))))</f>
        <v/>
      </c>
    </row>
    <row r="318">
      <c r="A318" s="22" t="n"/>
      <c r="B318" s="23" t="n"/>
      <c r="C318" s="22" t="n"/>
      <c r="D318" s="22" t="n"/>
      <c r="E318" s="24" t="n"/>
      <c r="F318" s="24" t="n"/>
      <c r="G318" s="24" t="n"/>
      <c r="H318" s="25" t="n"/>
      <c r="I318" s="26">
        <f>IF(B318="","",DATE(YEAR(B318),MONTH(B318),1))</f>
        <v/>
      </c>
      <c r="J318" s="27">
        <f>IF(E318="","",IFERROR(VLOOKUP(E318,Setup!$H$2:$I$20,2,FALSE),"Category not found"))</f>
        <v/>
      </c>
      <c r="K318" s="27">
        <f>IF(COUNTA(A318:H318)=0,"",IF(A318="","Missing transaction ID",IF(COUNTIF($A$2:$A$501,A318)&gt;1,"Duplicate transaction ID",IF(B318="","Missing date",IF(C318="","Missing status",IF(D318="","Missing entry type",IF(E318="","Missing category",IF(F318="","Missing service line",IF(G318="","Missing description",IF(OR(H318="",H318&lt;=0),"Enter a positive amount",IF(J318="Category not found","Category not found",IF(J318&lt;&gt;D318,"Category does not match entry type",IF(OR(AND(D318="Overhead",F318&lt;&gt;"Companywide"),AND(OR(D318="Revenue",D318="Direct Cost"),F318="Companywide")),"Check service line","OK")))))))))))))</f>
        <v/>
      </c>
    </row>
    <row r="319">
      <c r="A319" s="22" t="n"/>
      <c r="B319" s="23" t="n"/>
      <c r="C319" s="22" t="n"/>
      <c r="D319" s="22" t="n"/>
      <c r="E319" s="24" t="n"/>
      <c r="F319" s="24" t="n"/>
      <c r="G319" s="24" t="n"/>
      <c r="H319" s="25" t="n"/>
      <c r="I319" s="26">
        <f>IF(B319="","",DATE(YEAR(B319),MONTH(B319),1))</f>
        <v/>
      </c>
      <c r="J319" s="27">
        <f>IF(E319="","",IFERROR(VLOOKUP(E319,Setup!$H$2:$I$20,2,FALSE),"Category not found"))</f>
        <v/>
      </c>
      <c r="K319" s="27">
        <f>IF(COUNTA(A319:H319)=0,"",IF(A319="","Missing transaction ID",IF(COUNTIF($A$2:$A$501,A319)&gt;1,"Duplicate transaction ID",IF(B319="","Missing date",IF(C319="","Missing status",IF(D319="","Missing entry type",IF(E319="","Missing category",IF(F319="","Missing service line",IF(G319="","Missing description",IF(OR(H319="",H319&lt;=0),"Enter a positive amount",IF(J319="Category not found","Category not found",IF(J319&lt;&gt;D319,"Category does not match entry type",IF(OR(AND(D319="Overhead",F319&lt;&gt;"Companywide"),AND(OR(D319="Revenue",D319="Direct Cost"),F319="Companywide")),"Check service line","OK")))))))))))))</f>
        <v/>
      </c>
    </row>
    <row r="320">
      <c r="A320" s="22" t="n"/>
      <c r="B320" s="23" t="n"/>
      <c r="C320" s="22" t="n"/>
      <c r="D320" s="22" t="n"/>
      <c r="E320" s="24" t="n"/>
      <c r="F320" s="24" t="n"/>
      <c r="G320" s="24" t="n"/>
      <c r="H320" s="25" t="n"/>
      <c r="I320" s="26">
        <f>IF(B320="","",DATE(YEAR(B320),MONTH(B320),1))</f>
        <v/>
      </c>
      <c r="J320" s="27">
        <f>IF(E320="","",IFERROR(VLOOKUP(E320,Setup!$H$2:$I$20,2,FALSE),"Category not found"))</f>
        <v/>
      </c>
      <c r="K320" s="27">
        <f>IF(COUNTA(A320:H320)=0,"",IF(A320="","Missing transaction ID",IF(COUNTIF($A$2:$A$501,A320)&gt;1,"Duplicate transaction ID",IF(B320="","Missing date",IF(C320="","Missing status",IF(D320="","Missing entry type",IF(E320="","Missing category",IF(F320="","Missing service line",IF(G320="","Missing description",IF(OR(H320="",H320&lt;=0),"Enter a positive amount",IF(J320="Category not found","Category not found",IF(J320&lt;&gt;D320,"Category does not match entry type",IF(OR(AND(D320="Overhead",F320&lt;&gt;"Companywide"),AND(OR(D320="Revenue",D320="Direct Cost"),F320="Companywide")),"Check service line","OK")))))))))))))</f>
        <v/>
      </c>
    </row>
    <row r="321">
      <c r="A321" s="22" t="n"/>
      <c r="B321" s="23" t="n"/>
      <c r="C321" s="22" t="n"/>
      <c r="D321" s="22" t="n"/>
      <c r="E321" s="24" t="n"/>
      <c r="F321" s="24" t="n"/>
      <c r="G321" s="24" t="n"/>
      <c r="H321" s="25" t="n"/>
      <c r="I321" s="26">
        <f>IF(B321="","",DATE(YEAR(B321),MONTH(B321),1))</f>
        <v/>
      </c>
      <c r="J321" s="27">
        <f>IF(E321="","",IFERROR(VLOOKUP(E321,Setup!$H$2:$I$20,2,FALSE),"Category not found"))</f>
        <v/>
      </c>
      <c r="K321" s="27">
        <f>IF(COUNTA(A321:H321)=0,"",IF(A321="","Missing transaction ID",IF(COUNTIF($A$2:$A$501,A321)&gt;1,"Duplicate transaction ID",IF(B321="","Missing date",IF(C321="","Missing status",IF(D321="","Missing entry type",IF(E321="","Missing category",IF(F321="","Missing service line",IF(G321="","Missing description",IF(OR(H321="",H321&lt;=0),"Enter a positive amount",IF(J321="Category not found","Category not found",IF(J321&lt;&gt;D321,"Category does not match entry type",IF(OR(AND(D321="Overhead",F321&lt;&gt;"Companywide"),AND(OR(D321="Revenue",D321="Direct Cost"),F321="Companywide")),"Check service line","OK")))))))))))))</f>
        <v/>
      </c>
    </row>
    <row r="322">
      <c r="A322" s="22" t="n"/>
      <c r="B322" s="23" t="n"/>
      <c r="C322" s="22" t="n"/>
      <c r="D322" s="22" t="n"/>
      <c r="E322" s="24" t="n"/>
      <c r="F322" s="24" t="n"/>
      <c r="G322" s="24" t="n"/>
      <c r="H322" s="25" t="n"/>
      <c r="I322" s="26">
        <f>IF(B322="","",DATE(YEAR(B322),MONTH(B322),1))</f>
        <v/>
      </c>
      <c r="J322" s="27">
        <f>IF(E322="","",IFERROR(VLOOKUP(E322,Setup!$H$2:$I$20,2,FALSE),"Category not found"))</f>
        <v/>
      </c>
      <c r="K322" s="27">
        <f>IF(COUNTA(A322:H322)=0,"",IF(A322="","Missing transaction ID",IF(COUNTIF($A$2:$A$501,A322)&gt;1,"Duplicate transaction ID",IF(B322="","Missing date",IF(C322="","Missing status",IF(D322="","Missing entry type",IF(E322="","Missing category",IF(F322="","Missing service line",IF(G322="","Missing description",IF(OR(H322="",H322&lt;=0),"Enter a positive amount",IF(J322="Category not found","Category not found",IF(J322&lt;&gt;D322,"Category does not match entry type",IF(OR(AND(D322="Overhead",F322&lt;&gt;"Companywide"),AND(OR(D322="Revenue",D322="Direct Cost"),F322="Companywide")),"Check service line","OK")))))))))))))</f>
        <v/>
      </c>
    </row>
    <row r="323">
      <c r="A323" s="22" t="n"/>
      <c r="B323" s="23" t="n"/>
      <c r="C323" s="22" t="n"/>
      <c r="D323" s="22" t="n"/>
      <c r="E323" s="24" t="n"/>
      <c r="F323" s="24" t="n"/>
      <c r="G323" s="24" t="n"/>
      <c r="H323" s="25" t="n"/>
      <c r="I323" s="26">
        <f>IF(B323="","",DATE(YEAR(B323),MONTH(B323),1))</f>
        <v/>
      </c>
      <c r="J323" s="27">
        <f>IF(E323="","",IFERROR(VLOOKUP(E323,Setup!$H$2:$I$20,2,FALSE),"Category not found"))</f>
        <v/>
      </c>
      <c r="K323" s="27">
        <f>IF(COUNTA(A323:H323)=0,"",IF(A323="","Missing transaction ID",IF(COUNTIF($A$2:$A$501,A323)&gt;1,"Duplicate transaction ID",IF(B323="","Missing date",IF(C323="","Missing status",IF(D323="","Missing entry type",IF(E323="","Missing category",IF(F323="","Missing service line",IF(G323="","Missing description",IF(OR(H323="",H323&lt;=0),"Enter a positive amount",IF(J323="Category not found","Category not found",IF(J323&lt;&gt;D323,"Category does not match entry type",IF(OR(AND(D323="Overhead",F323&lt;&gt;"Companywide"),AND(OR(D323="Revenue",D323="Direct Cost"),F323="Companywide")),"Check service line","OK")))))))))))))</f>
        <v/>
      </c>
    </row>
    <row r="324">
      <c r="A324" s="22" t="n"/>
      <c r="B324" s="23" t="n"/>
      <c r="C324" s="22" t="n"/>
      <c r="D324" s="22" t="n"/>
      <c r="E324" s="24" t="n"/>
      <c r="F324" s="24" t="n"/>
      <c r="G324" s="24" t="n"/>
      <c r="H324" s="25" t="n"/>
      <c r="I324" s="26">
        <f>IF(B324="","",DATE(YEAR(B324),MONTH(B324),1))</f>
        <v/>
      </c>
      <c r="J324" s="27">
        <f>IF(E324="","",IFERROR(VLOOKUP(E324,Setup!$H$2:$I$20,2,FALSE),"Category not found"))</f>
        <v/>
      </c>
      <c r="K324" s="27">
        <f>IF(COUNTA(A324:H324)=0,"",IF(A324="","Missing transaction ID",IF(COUNTIF($A$2:$A$501,A324)&gt;1,"Duplicate transaction ID",IF(B324="","Missing date",IF(C324="","Missing status",IF(D324="","Missing entry type",IF(E324="","Missing category",IF(F324="","Missing service line",IF(G324="","Missing description",IF(OR(H324="",H324&lt;=0),"Enter a positive amount",IF(J324="Category not found","Category not found",IF(J324&lt;&gt;D324,"Category does not match entry type",IF(OR(AND(D324="Overhead",F324&lt;&gt;"Companywide"),AND(OR(D324="Revenue",D324="Direct Cost"),F324="Companywide")),"Check service line","OK")))))))))))))</f>
        <v/>
      </c>
    </row>
    <row r="325">
      <c r="A325" s="22" t="n"/>
      <c r="B325" s="23" t="n"/>
      <c r="C325" s="22" t="n"/>
      <c r="D325" s="22" t="n"/>
      <c r="E325" s="24" t="n"/>
      <c r="F325" s="24" t="n"/>
      <c r="G325" s="24" t="n"/>
      <c r="H325" s="25" t="n"/>
      <c r="I325" s="26">
        <f>IF(B325="","",DATE(YEAR(B325),MONTH(B325),1))</f>
        <v/>
      </c>
      <c r="J325" s="27">
        <f>IF(E325="","",IFERROR(VLOOKUP(E325,Setup!$H$2:$I$20,2,FALSE),"Category not found"))</f>
        <v/>
      </c>
      <c r="K325" s="27">
        <f>IF(COUNTA(A325:H325)=0,"",IF(A325="","Missing transaction ID",IF(COUNTIF($A$2:$A$501,A325)&gt;1,"Duplicate transaction ID",IF(B325="","Missing date",IF(C325="","Missing status",IF(D325="","Missing entry type",IF(E325="","Missing category",IF(F325="","Missing service line",IF(G325="","Missing description",IF(OR(H325="",H325&lt;=0),"Enter a positive amount",IF(J325="Category not found","Category not found",IF(J325&lt;&gt;D325,"Category does not match entry type",IF(OR(AND(D325="Overhead",F325&lt;&gt;"Companywide"),AND(OR(D325="Revenue",D325="Direct Cost"),F325="Companywide")),"Check service line","OK")))))))))))))</f>
        <v/>
      </c>
    </row>
    <row r="326">
      <c r="A326" s="22" t="n"/>
      <c r="B326" s="23" t="n"/>
      <c r="C326" s="22" t="n"/>
      <c r="D326" s="22" t="n"/>
      <c r="E326" s="24" t="n"/>
      <c r="F326" s="24" t="n"/>
      <c r="G326" s="24" t="n"/>
      <c r="H326" s="25" t="n"/>
      <c r="I326" s="26">
        <f>IF(B326="","",DATE(YEAR(B326),MONTH(B326),1))</f>
        <v/>
      </c>
      <c r="J326" s="27">
        <f>IF(E326="","",IFERROR(VLOOKUP(E326,Setup!$H$2:$I$20,2,FALSE),"Category not found"))</f>
        <v/>
      </c>
      <c r="K326" s="27">
        <f>IF(COUNTA(A326:H326)=0,"",IF(A326="","Missing transaction ID",IF(COUNTIF($A$2:$A$501,A326)&gt;1,"Duplicate transaction ID",IF(B326="","Missing date",IF(C326="","Missing status",IF(D326="","Missing entry type",IF(E326="","Missing category",IF(F326="","Missing service line",IF(G326="","Missing description",IF(OR(H326="",H326&lt;=0),"Enter a positive amount",IF(J326="Category not found","Category not found",IF(J326&lt;&gt;D326,"Category does not match entry type",IF(OR(AND(D326="Overhead",F326&lt;&gt;"Companywide"),AND(OR(D326="Revenue",D326="Direct Cost"),F326="Companywide")),"Check service line","OK")))))))))))))</f>
        <v/>
      </c>
    </row>
    <row r="327">
      <c r="A327" s="22" t="n"/>
      <c r="B327" s="23" t="n"/>
      <c r="C327" s="22" t="n"/>
      <c r="D327" s="22" t="n"/>
      <c r="E327" s="24" t="n"/>
      <c r="F327" s="24" t="n"/>
      <c r="G327" s="24" t="n"/>
      <c r="H327" s="25" t="n"/>
      <c r="I327" s="26">
        <f>IF(B327="","",DATE(YEAR(B327),MONTH(B327),1))</f>
        <v/>
      </c>
      <c r="J327" s="27">
        <f>IF(E327="","",IFERROR(VLOOKUP(E327,Setup!$H$2:$I$20,2,FALSE),"Category not found"))</f>
        <v/>
      </c>
      <c r="K327" s="27">
        <f>IF(COUNTA(A327:H327)=0,"",IF(A327="","Missing transaction ID",IF(COUNTIF($A$2:$A$501,A327)&gt;1,"Duplicate transaction ID",IF(B327="","Missing date",IF(C327="","Missing status",IF(D327="","Missing entry type",IF(E327="","Missing category",IF(F327="","Missing service line",IF(G327="","Missing description",IF(OR(H327="",H327&lt;=0),"Enter a positive amount",IF(J327="Category not found","Category not found",IF(J327&lt;&gt;D327,"Category does not match entry type",IF(OR(AND(D327="Overhead",F327&lt;&gt;"Companywide"),AND(OR(D327="Revenue",D327="Direct Cost"),F327="Companywide")),"Check service line","OK")))))))))))))</f>
        <v/>
      </c>
    </row>
    <row r="328">
      <c r="A328" s="22" t="n"/>
      <c r="B328" s="23" t="n"/>
      <c r="C328" s="22" t="n"/>
      <c r="D328" s="22" t="n"/>
      <c r="E328" s="24" t="n"/>
      <c r="F328" s="24" t="n"/>
      <c r="G328" s="24" t="n"/>
      <c r="H328" s="25" t="n"/>
      <c r="I328" s="26">
        <f>IF(B328="","",DATE(YEAR(B328),MONTH(B328),1))</f>
        <v/>
      </c>
      <c r="J328" s="27">
        <f>IF(E328="","",IFERROR(VLOOKUP(E328,Setup!$H$2:$I$20,2,FALSE),"Category not found"))</f>
        <v/>
      </c>
      <c r="K328" s="27">
        <f>IF(COUNTA(A328:H328)=0,"",IF(A328="","Missing transaction ID",IF(COUNTIF($A$2:$A$501,A328)&gt;1,"Duplicate transaction ID",IF(B328="","Missing date",IF(C328="","Missing status",IF(D328="","Missing entry type",IF(E328="","Missing category",IF(F328="","Missing service line",IF(G328="","Missing description",IF(OR(H328="",H328&lt;=0),"Enter a positive amount",IF(J328="Category not found","Category not found",IF(J328&lt;&gt;D328,"Category does not match entry type",IF(OR(AND(D328="Overhead",F328&lt;&gt;"Companywide"),AND(OR(D328="Revenue",D328="Direct Cost"),F328="Companywide")),"Check service line","OK")))))))))))))</f>
        <v/>
      </c>
    </row>
    <row r="329">
      <c r="A329" s="22" t="n"/>
      <c r="B329" s="23" t="n"/>
      <c r="C329" s="22" t="n"/>
      <c r="D329" s="22" t="n"/>
      <c r="E329" s="24" t="n"/>
      <c r="F329" s="24" t="n"/>
      <c r="G329" s="24" t="n"/>
      <c r="H329" s="25" t="n"/>
      <c r="I329" s="26">
        <f>IF(B329="","",DATE(YEAR(B329),MONTH(B329),1))</f>
        <v/>
      </c>
      <c r="J329" s="27">
        <f>IF(E329="","",IFERROR(VLOOKUP(E329,Setup!$H$2:$I$20,2,FALSE),"Category not found"))</f>
        <v/>
      </c>
      <c r="K329" s="27">
        <f>IF(COUNTA(A329:H329)=0,"",IF(A329="","Missing transaction ID",IF(COUNTIF($A$2:$A$501,A329)&gt;1,"Duplicate transaction ID",IF(B329="","Missing date",IF(C329="","Missing status",IF(D329="","Missing entry type",IF(E329="","Missing category",IF(F329="","Missing service line",IF(G329="","Missing description",IF(OR(H329="",H329&lt;=0),"Enter a positive amount",IF(J329="Category not found","Category not found",IF(J329&lt;&gt;D329,"Category does not match entry type",IF(OR(AND(D329="Overhead",F329&lt;&gt;"Companywide"),AND(OR(D329="Revenue",D329="Direct Cost"),F329="Companywide")),"Check service line","OK")))))))))))))</f>
        <v/>
      </c>
    </row>
    <row r="330">
      <c r="A330" s="22" t="n"/>
      <c r="B330" s="23" t="n"/>
      <c r="C330" s="22" t="n"/>
      <c r="D330" s="22" t="n"/>
      <c r="E330" s="24" t="n"/>
      <c r="F330" s="24" t="n"/>
      <c r="G330" s="24" t="n"/>
      <c r="H330" s="25" t="n"/>
      <c r="I330" s="26">
        <f>IF(B330="","",DATE(YEAR(B330),MONTH(B330),1))</f>
        <v/>
      </c>
      <c r="J330" s="27">
        <f>IF(E330="","",IFERROR(VLOOKUP(E330,Setup!$H$2:$I$20,2,FALSE),"Category not found"))</f>
        <v/>
      </c>
      <c r="K330" s="27">
        <f>IF(COUNTA(A330:H330)=0,"",IF(A330="","Missing transaction ID",IF(COUNTIF($A$2:$A$501,A330)&gt;1,"Duplicate transaction ID",IF(B330="","Missing date",IF(C330="","Missing status",IF(D330="","Missing entry type",IF(E330="","Missing category",IF(F330="","Missing service line",IF(G330="","Missing description",IF(OR(H330="",H330&lt;=0),"Enter a positive amount",IF(J330="Category not found","Category not found",IF(J330&lt;&gt;D330,"Category does not match entry type",IF(OR(AND(D330="Overhead",F330&lt;&gt;"Companywide"),AND(OR(D330="Revenue",D330="Direct Cost"),F330="Companywide")),"Check service line","OK")))))))))))))</f>
        <v/>
      </c>
    </row>
    <row r="331">
      <c r="A331" s="22" t="n"/>
      <c r="B331" s="23" t="n"/>
      <c r="C331" s="22" t="n"/>
      <c r="D331" s="22" t="n"/>
      <c r="E331" s="24" t="n"/>
      <c r="F331" s="24" t="n"/>
      <c r="G331" s="24" t="n"/>
      <c r="H331" s="25" t="n"/>
      <c r="I331" s="26">
        <f>IF(B331="","",DATE(YEAR(B331),MONTH(B331),1))</f>
        <v/>
      </c>
      <c r="J331" s="27">
        <f>IF(E331="","",IFERROR(VLOOKUP(E331,Setup!$H$2:$I$20,2,FALSE),"Category not found"))</f>
        <v/>
      </c>
      <c r="K331" s="27">
        <f>IF(COUNTA(A331:H331)=0,"",IF(A331="","Missing transaction ID",IF(COUNTIF($A$2:$A$501,A331)&gt;1,"Duplicate transaction ID",IF(B331="","Missing date",IF(C331="","Missing status",IF(D331="","Missing entry type",IF(E331="","Missing category",IF(F331="","Missing service line",IF(G331="","Missing description",IF(OR(H331="",H331&lt;=0),"Enter a positive amount",IF(J331="Category not found","Category not found",IF(J331&lt;&gt;D331,"Category does not match entry type",IF(OR(AND(D331="Overhead",F331&lt;&gt;"Companywide"),AND(OR(D331="Revenue",D331="Direct Cost"),F331="Companywide")),"Check service line","OK")))))))))))))</f>
        <v/>
      </c>
    </row>
    <row r="332">
      <c r="A332" s="22" t="n"/>
      <c r="B332" s="23" t="n"/>
      <c r="C332" s="22" t="n"/>
      <c r="D332" s="22" t="n"/>
      <c r="E332" s="24" t="n"/>
      <c r="F332" s="24" t="n"/>
      <c r="G332" s="24" t="n"/>
      <c r="H332" s="25" t="n"/>
      <c r="I332" s="26">
        <f>IF(B332="","",DATE(YEAR(B332),MONTH(B332),1))</f>
        <v/>
      </c>
      <c r="J332" s="27">
        <f>IF(E332="","",IFERROR(VLOOKUP(E332,Setup!$H$2:$I$20,2,FALSE),"Category not found"))</f>
        <v/>
      </c>
      <c r="K332" s="27">
        <f>IF(COUNTA(A332:H332)=0,"",IF(A332="","Missing transaction ID",IF(COUNTIF($A$2:$A$501,A332)&gt;1,"Duplicate transaction ID",IF(B332="","Missing date",IF(C332="","Missing status",IF(D332="","Missing entry type",IF(E332="","Missing category",IF(F332="","Missing service line",IF(G332="","Missing description",IF(OR(H332="",H332&lt;=0),"Enter a positive amount",IF(J332="Category not found","Category not found",IF(J332&lt;&gt;D332,"Category does not match entry type",IF(OR(AND(D332="Overhead",F332&lt;&gt;"Companywide"),AND(OR(D332="Revenue",D332="Direct Cost"),F332="Companywide")),"Check service line","OK")))))))))))))</f>
        <v/>
      </c>
    </row>
    <row r="333">
      <c r="A333" s="22" t="n"/>
      <c r="B333" s="23" t="n"/>
      <c r="C333" s="22" t="n"/>
      <c r="D333" s="22" t="n"/>
      <c r="E333" s="24" t="n"/>
      <c r="F333" s="24" t="n"/>
      <c r="G333" s="24" t="n"/>
      <c r="H333" s="25" t="n"/>
      <c r="I333" s="26">
        <f>IF(B333="","",DATE(YEAR(B333),MONTH(B333),1))</f>
        <v/>
      </c>
      <c r="J333" s="27">
        <f>IF(E333="","",IFERROR(VLOOKUP(E333,Setup!$H$2:$I$20,2,FALSE),"Category not found"))</f>
        <v/>
      </c>
      <c r="K333" s="27">
        <f>IF(COUNTA(A333:H333)=0,"",IF(A333="","Missing transaction ID",IF(COUNTIF($A$2:$A$501,A333)&gt;1,"Duplicate transaction ID",IF(B333="","Missing date",IF(C333="","Missing status",IF(D333="","Missing entry type",IF(E333="","Missing category",IF(F333="","Missing service line",IF(G333="","Missing description",IF(OR(H333="",H333&lt;=0),"Enter a positive amount",IF(J333="Category not found","Category not found",IF(J333&lt;&gt;D333,"Category does not match entry type",IF(OR(AND(D333="Overhead",F333&lt;&gt;"Companywide"),AND(OR(D333="Revenue",D333="Direct Cost"),F333="Companywide")),"Check service line","OK")))))))))))))</f>
        <v/>
      </c>
    </row>
    <row r="334">
      <c r="A334" s="22" t="n"/>
      <c r="B334" s="23" t="n"/>
      <c r="C334" s="22" t="n"/>
      <c r="D334" s="22" t="n"/>
      <c r="E334" s="24" t="n"/>
      <c r="F334" s="24" t="n"/>
      <c r="G334" s="24" t="n"/>
      <c r="H334" s="25" t="n"/>
      <c r="I334" s="26">
        <f>IF(B334="","",DATE(YEAR(B334),MONTH(B334),1))</f>
        <v/>
      </c>
      <c r="J334" s="27">
        <f>IF(E334="","",IFERROR(VLOOKUP(E334,Setup!$H$2:$I$20,2,FALSE),"Category not found"))</f>
        <v/>
      </c>
      <c r="K334" s="27">
        <f>IF(COUNTA(A334:H334)=0,"",IF(A334="","Missing transaction ID",IF(COUNTIF($A$2:$A$501,A334)&gt;1,"Duplicate transaction ID",IF(B334="","Missing date",IF(C334="","Missing status",IF(D334="","Missing entry type",IF(E334="","Missing category",IF(F334="","Missing service line",IF(G334="","Missing description",IF(OR(H334="",H334&lt;=0),"Enter a positive amount",IF(J334="Category not found","Category not found",IF(J334&lt;&gt;D334,"Category does not match entry type",IF(OR(AND(D334="Overhead",F334&lt;&gt;"Companywide"),AND(OR(D334="Revenue",D334="Direct Cost"),F334="Companywide")),"Check service line","OK")))))))))))))</f>
        <v/>
      </c>
    </row>
    <row r="335">
      <c r="A335" s="22" t="n"/>
      <c r="B335" s="23" t="n"/>
      <c r="C335" s="22" t="n"/>
      <c r="D335" s="22" t="n"/>
      <c r="E335" s="24" t="n"/>
      <c r="F335" s="24" t="n"/>
      <c r="G335" s="24" t="n"/>
      <c r="H335" s="25" t="n"/>
      <c r="I335" s="26">
        <f>IF(B335="","",DATE(YEAR(B335),MONTH(B335),1))</f>
        <v/>
      </c>
      <c r="J335" s="27">
        <f>IF(E335="","",IFERROR(VLOOKUP(E335,Setup!$H$2:$I$20,2,FALSE),"Category not found"))</f>
        <v/>
      </c>
      <c r="K335" s="27">
        <f>IF(COUNTA(A335:H335)=0,"",IF(A335="","Missing transaction ID",IF(COUNTIF($A$2:$A$501,A335)&gt;1,"Duplicate transaction ID",IF(B335="","Missing date",IF(C335="","Missing status",IF(D335="","Missing entry type",IF(E335="","Missing category",IF(F335="","Missing service line",IF(G335="","Missing description",IF(OR(H335="",H335&lt;=0),"Enter a positive amount",IF(J335="Category not found","Category not found",IF(J335&lt;&gt;D335,"Category does not match entry type",IF(OR(AND(D335="Overhead",F335&lt;&gt;"Companywide"),AND(OR(D335="Revenue",D335="Direct Cost"),F335="Companywide")),"Check service line","OK")))))))))))))</f>
        <v/>
      </c>
    </row>
    <row r="336">
      <c r="A336" s="22" t="n"/>
      <c r="B336" s="23" t="n"/>
      <c r="C336" s="22" t="n"/>
      <c r="D336" s="22" t="n"/>
      <c r="E336" s="24" t="n"/>
      <c r="F336" s="24" t="n"/>
      <c r="G336" s="24" t="n"/>
      <c r="H336" s="25" t="n"/>
      <c r="I336" s="26">
        <f>IF(B336="","",DATE(YEAR(B336),MONTH(B336),1))</f>
        <v/>
      </c>
      <c r="J336" s="27">
        <f>IF(E336="","",IFERROR(VLOOKUP(E336,Setup!$H$2:$I$20,2,FALSE),"Category not found"))</f>
        <v/>
      </c>
      <c r="K336" s="27">
        <f>IF(COUNTA(A336:H336)=0,"",IF(A336="","Missing transaction ID",IF(COUNTIF($A$2:$A$501,A336)&gt;1,"Duplicate transaction ID",IF(B336="","Missing date",IF(C336="","Missing status",IF(D336="","Missing entry type",IF(E336="","Missing category",IF(F336="","Missing service line",IF(G336="","Missing description",IF(OR(H336="",H336&lt;=0),"Enter a positive amount",IF(J336="Category not found","Category not found",IF(J336&lt;&gt;D336,"Category does not match entry type",IF(OR(AND(D336="Overhead",F336&lt;&gt;"Companywide"),AND(OR(D336="Revenue",D336="Direct Cost"),F336="Companywide")),"Check service line","OK")))))))))))))</f>
        <v/>
      </c>
    </row>
    <row r="337">
      <c r="A337" s="22" t="n"/>
      <c r="B337" s="23" t="n"/>
      <c r="C337" s="22" t="n"/>
      <c r="D337" s="22" t="n"/>
      <c r="E337" s="24" t="n"/>
      <c r="F337" s="24" t="n"/>
      <c r="G337" s="24" t="n"/>
      <c r="H337" s="25" t="n"/>
      <c r="I337" s="26">
        <f>IF(B337="","",DATE(YEAR(B337),MONTH(B337),1))</f>
        <v/>
      </c>
      <c r="J337" s="27">
        <f>IF(E337="","",IFERROR(VLOOKUP(E337,Setup!$H$2:$I$20,2,FALSE),"Category not found"))</f>
        <v/>
      </c>
      <c r="K337" s="27">
        <f>IF(COUNTA(A337:H337)=0,"",IF(A337="","Missing transaction ID",IF(COUNTIF($A$2:$A$501,A337)&gt;1,"Duplicate transaction ID",IF(B337="","Missing date",IF(C337="","Missing status",IF(D337="","Missing entry type",IF(E337="","Missing category",IF(F337="","Missing service line",IF(G337="","Missing description",IF(OR(H337="",H337&lt;=0),"Enter a positive amount",IF(J337="Category not found","Category not found",IF(J337&lt;&gt;D337,"Category does not match entry type",IF(OR(AND(D337="Overhead",F337&lt;&gt;"Companywide"),AND(OR(D337="Revenue",D337="Direct Cost"),F337="Companywide")),"Check service line","OK")))))))))))))</f>
        <v/>
      </c>
    </row>
    <row r="338">
      <c r="A338" s="22" t="n"/>
      <c r="B338" s="23" t="n"/>
      <c r="C338" s="22" t="n"/>
      <c r="D338" s="22" t="n"/>
      <c r="E338" s="24" t="n"/>
      <c r="F338" s="24" t="n"/>
      <c r="G338" s="24" t="n"/>
      <c r="H338" s="25" t="n"/>
      <c r="I338" s="26">
        <f>IF(B338="","",DATE(YEAR(B338),MONTH(B338),1))</f>
        <v/>
      </c>
      <c r="J338" s="27">
        <f>IF(E338="","",IFERROR(VLOOKUP(E338,Setup!$H$2:$I$20,2,FALSE),"Category not found"))</f>
        <v/>
      </c>
      <c r="K338" s="27">
        <f>IF(COUNTA(A338:H338)=0,"",IF(A338="","Missing transaction ID",IF(COUNTIF($A$2:$A$501,A338)&gt;1,"Duplicate transaction ID",IF(B338="","Missing date",IF(C338="","Missing status",IF(D338="","Missing entry type",IF(E338="","Missing category",IF(F338="","Missing service line",IF(G338="","Missing description",IF(OR(H338="",H338&lt;=0),"Enter a positive amount",IF(J338="Category not found","Category not found",IF(J338&lt;&gt;D338,"Category does not match entry type",IF(OR(AND(D338="Overhead",F338&lt;&gt;"Companywide"),AND(OR(D338="Revenue",D338="Direct Cost"),F338="Companywide")),"Check service line","OK")))))))))))))</f>
        <v/>
      </c>
    </row>
    <row r="339">
      <c r="A339" s="22" t="n"/>
      <c r="B339" s="23" t="n"/>
      <c r="C339" s="22" t="n"/>
      <c r="D339" s="22" t="n"/>
      <c r="E339" s="24" t="n"/>
      <c r="F339" s="24" t="n"/>
      <c r="G339" s="24" t="n"/>
      <c r="H339" s="25" t="n"/>
      <c r="I339" s="26">
        <f>IF(B339="","",DATE(YEAR(B339),MONTH(B339),1))</f>
        <v/>
      </c>
      <c r="J339" s="27">
        <f>IF(E339="","",IFERROR(VLOOKUP(E339,Setup!$H$2:$I$20,2,FALSE),"Category not found"))</f>
        <v/>
      </c>
      <c r="K339" s="27">
        <f>IF(COUNTA(A339:H339)=0,"",IF(A339="","Missing transaction ID",IF(COUNTIF($A$2:$A$501,A339)&gt;1,"Duplicate transaction ID",IF(B339="","Missing date",IF(C339="","Missing status",IF(D339="","Missing entry type",IF(E339="","Missing category",IF(F339="","Missing service line",IF(G339="","Missing description",IF(OR(H339="",H339&lt;=0),"Enter a positive amount",IF(J339="Category not found","Category not found",IF(J339&lt;&gt;D339,"Category does not match entry type",IF(OR(AND(D339="Overhead",F339&lt;&gt;"Companywide"),AND(OR(D339="Revenue",D339="Direct Cost"),F339="Companywide")),"Check service line","OK")))))))))))))</f>
        <v/>
      </c>
    </row>
    <row r="340">
      <c r="A340" s="22" t="n"/>
      <c r="B340" s="23" t="n"/>
      <c r="C340" s="22" t="n"/>
      <c r="D340" s="22" t="n"/>
      <c r="E340" s="24" t="n"/>
      <c r="F340" s="24" t="n"/>
      <c r="G340" s="24" t="n"/>
      <c r="H340" s="25" t="n"/>
      <c r="I340" s="26">
        <f>IF(B340="","",DATE(YEAR(B340),MONTH(B340),1))</f>
        <v/>
      </c>
      <c r="J340" s="27">
        <f>IF(E340="","",IFERROR(VLOOKUP(E340,Setup!$H$2:$I$20,2,FALSE),"Category not found"))</f>
        <v/>
      </c>
      <c r="K340" s="27">
        <f>IF(COUNTA(A340:H340)=0,"",IF(A340="","Missing transaction ID",IF(COUNTIF($A$2:$A$501,A340)&gt;1,"Duplicate transaction ID",IF(B340="","Missing date",IF(C340="","Missing status",IF(D340="","Missing entry type",IF(E340="","Missing category",IF(F340="","Missing service line",IF(G340="","Missing description",IF(OR(H340="",H340&lt;=0),"Enter a positive amount",IF(J340="Category not found","Category not found",IF(J340&lt;&gt;D340,"Category does not match entry type",IF(OR(AND(D340="Overhead",F340&lt;&gt;"Companywide"),AND(OR(D340="Revenue",D340="Direct Cost"),F340="Companywide")),"Check service line","OK")))))))))))))</f>
        <v/>
      </c>
    </row>
    <row r="341">
      <c r="A341" s="22" t="n"/>
      <c r="B341" s="23" t="n"/>
      <c r="C341" s="22" t="n"/>
      <c r="D341" s="22" t="n"/>
      <c r="E341" s="24" t="n"/>
      <c r="F341" s="24" t="n"/>
      <c r="G341" s="24" t="n"/>
      <c r="H341" s="25" t="n"/>
      <c r="I341" s="26">
        <f>IF(B341="","",DATE(YEAR(B341),MONTH(B341),1))</f>
        <v/>
      </c>
      <c r="J341" s="27">
        <f>IF(E341="","",IFERROR(VLOOKUP(E341,Setup!$H$2:$I$20,2,FALSE),"Category not found"))</f>
        <v/>
      </c>
      <c r="K341" s="27">
        <f>IF(COUNTA(A341:H341)=0,"",IF(A341="","Missing transaction ID",IF(COUNTIF($A$2:$A$501,A341)&gt;1,"Duplicate transaction ID",IF(B341="","Missing date",IF(C341="","Missing status",IF(D341="","Missing entry type",IF(E341="","Missing category",IF(F341="","Missing service line",IF(G341="","Missing description",IF(OR(H341="",H341&lt;=0),"Enter a positive amount",IF(J341="Category not found","Category not found",IF(J341&lt;&gt;D341,"Category does not match entry type",IF(OR(AND(D341="Overhead",F341&lt;&gt;"Companywide"),AND(OR(D341="Revenue",D341="Direct Cost"),F341="Companywide")),"Check service line","OK")))))))))))))</f>
        <v/>
      </c>
    </row>
    <row r="342">
      <c r="A342" s="22" t="n"/>
      <c r="B342" s="23" t="n"/>
      <c r="C342" s="22" t="n"/>
      <c r="D342" s="22" t="n"/>
      <c r="E342" s="24" t="n"/>
      <c r="F342" s="24" t="n"/>
      <c r="G342" s="24" t="n"/>
      <c r="H342" s="25" t="n"/>
      <c r="I342" s="26">
        <f>IF(B342="","",DATE(YEAR(B342),MONTH(B342),1))</f>
        <v/>
      </c>
      <c r="J342" s="27">
        <f>IF(E342="","",IFERROR(VLOOKUP(E342,Setup!$H$2:$I$20,2,FALSE),"Category not found"))</f>
        <v/>
      </c>
      <c r="K342" s="27">
        <f>IF(COUNTA(A342:H342)=0,"",IF(A342="","Missing transaction ID",IF(COUNTIF($A$2:$A$501,A342)&gt;1,"Duplicate transaction ID",IF(B342="","Missing date",IF(C342="","Missing status",IF(D342="","Missing entry type",IF(E342="","Missing category",IF(F342="","Missing service line",IF(G342="","Missing description",IF(OR(H342="",H342&lt;=0),"Enter a positive amount",IF(J342="Category not found","Category not found",IF(J342&lt;&gt;D342,"Category does not match entry type",IF(OR(AND(D342="Overhead",F342&lt;&gt;"Companywide"),AND(OR(D342="Revenue",D342="Direct Cost"),F342="Companywide")),"Check service line","OK")))))))))))))</f>
        <v/>
      </c>
    </row>
    <row r="343">
      <c r="A343" s="22" t="n"/>
      <c r="B343" s="23" t="n"/>
      <c r="C343" s="22" t="n"/>
      <c r="D343" s="22" t="n"/>
      <c r="E343" s="24" t="n"/>
      <c r="F343" s="24" t="n"/>
      <c r="G343" s="24" t="n"/>
      <c r="H343" s="25" t="n"/>
      <c r="I343" s="26">
        <f>IF(B343="","",DATE(YEAR(B343),MONTH(B343),1))</f>
        <v/>
      </c>
      <c r="J343" s="27">
        <f>IF(E343="","",IFERROR(VLOOKUP(E343,Setup!$H$2:$I$20,2,FALSE),"Category not found"))</f>
        <v/>
      </c>
      <c r="K343" s="27">
        <f>IF(COUNTA(A343:H343)=0,"",IF(A343="","Missing transaction ID",IF(COUNTIF($A$2:$A$501,A343)&gt;1,"Duplicate transaction ID",IF(B343="","Missing date",IF(C343="","Missing status",IF(D343="","Missing entry type",IF(E343="","Missing category",IF(F343="","Missing service line",IF(G343="","Missing description",IF(OR(H343="",H343&lt;=0),"Enter a positive amount",IF(J343="Category not found","Category not found",IF(J343&lt;&gt;D343,"Category does not match entry type",IF(OR(AND(D343="Overhead",F343&lt;&gt;"Companywide"),AND(OR(D343="Revenue",D343="Direct Cost"),F343="Companywide")),"Check service line","OK")))))))))))))</f>
        <v/>
      </c>
    </row>
    <row r="344">
      <c r="A344" s="22" t="n"/>
      <c r="B344" s="23" t="n"/>
      <c r="C344" s="22" t="n"/>
      <c r="D344" s="22" t="n"/>
      <c r="E344" s="24" t="n"/>
      <c r="F344" s="24" t="n"/>
      <c r="G344" s="24" t="n"/>
      <c r="H344" s="25" t="n"/>
      <c r="I344" s="26">
        <f>IF(B344="","",DATE(YEAR(B344),MONTH(B344),1))</f>
        <v/>
      </c>
      <c r="J344" s="27">
        <f>IF(E344="","",IFERROR(VLOOKUP(E344,Setup!$H$2:$I$20,2,FALSE),"Category not found"))</f>
        <v/>
      </c>
      <c r="K344" s="27">
        <f>IF(COUNTA(A344:H344)=0,"",IF(A344="","Missing transaction ID",IF(COUNTIF($A$2:$A$501,A344)&gt;1,"Duplicate transaction ID",IF(B344="","Missing date",IF(C344="","Missing status",IF(D344="","Missing entry type",IF(E344="","Missing category",IF(F344="","Missing service line",IF(G344="","Missing description",IF(OR(H344="",H344&lt;=0),"Enter a positive amount",IF(J344="Category not found","Category not found",IF(J344&lt;&gt;D344,"Category does not match entry type",IF(OR(AND(D344="Overhead",F344&lt;&gt;"Companywide"),AND(OR(D344="Revenue",D344="Direct Cost"),F344="Companywide")),"Check service line","OK")))))))))))))</f>
        <v/>
      </c>
    </row>
    <row r="345">
      <c r="A345" s="22" t="n"/>
      <c r="B345" s="23" t="n"/>
      <c r="C345" s="22" t="n"/>
      <c r="D345" s="22" t="n"/>
      <c r="E345" s="24" t="n"/>
      <c r="F345" s="24" t="n"/>
      <c r="G345" s="24" t="n"/>
      <c r="H345" s="25" t="n"/>
      <c r="I345" s="26">
        <f>IF(B345="","",DATE(YEAR(B345),MONTH(B345),1))</f>
        <v/>
      </c>
      <c r="J345" s="27">
        <f>IF(E345="","",IFERROR(VLOOKUP(E345,Setup!$H$2:$I$20,2,FALSE),"Category not found"))</f>
        <v/>
      </c>
      <c r="K345" s="27">
        <f>IF(COUNTA(A345:H345)=0,"",IF(A345="","Missing transaction ID",IF(COUNTIF($A$2:$A$501,A345)&gt;1,"Duplicate transaction ID",IF(B345="","Missing date",IF(C345="","Missing status",IF(D345="","Missing entry type",IF(E345="","Missing category",IF(F345="","Missing service line",IF(G345="","Missing description",IF(OR(H345="",H345&lt;=0),"Enter a positive amount",IF(J345="Category not found","Category not found",IF(J345&lt;&gt;D345,"Category does not match entry type",IF(OR(AND(D345="Overhead",F345&lt;&gt;"Companywide"),AND(OR(D345="Revenue",D345="Direct Cost"),F345="Companywide")),"Check service line","OK")))))))))))))</f>
        <v/>
      </c>
    </row>
    <row r="346">
      <c r="A346" s="22" t="n"/>
      <c r="B346" s="23" t="n"/>
      <c r="C346" s="22" t="n"/>
      <c r="D346" s="22" t="n"/>
      <c r="E346" s="24" t="n"/>
      <c r="F346" s="24" t="n"/>
      <c r="G346" s="24" t="n"/>
      <c r="H346" s="25" t="n"/>
      <c r="I346" s="26">
        <f>IF(B346="","",DATE(YEAR(B346),MONTH(B346),1))</f>
        <v/>
      </c>
      <c r="J346" s="27">
        <f>IF(E346="","",IFERROR(VLOOKUP(E346,Setup!$H$2:$I$20,2,FALSE),"Category not found"))</f>
        <v/>
      </c>
      <c r="K346" s="27">
        <f>IF(COUNTA(A346:H346)=0,"",IF(A346="","Missing transaction ID",IF(COUNTIF($A$2:$A$501,A346)&gt;1,"Duplicate transaction ID",IF(B346="","Missing date",IF(C346="","Missing status",IF(D346="","Missing entry type",IF(E346="","Missing category",IF(F346="","Missing service line",IF(G346="","Missing description",IF(OR(H346="",H346&lt;=0),"Enter a positive amount",IF(J346="Category not found","Category not found",IF(J346&lt;&gt;D346,"Category does not match entry type",IF(OR(AND(D346="Overhead",F346&lt;&gt;"Companywide"),AND(OR(D346="Revenue",D346="Direct Cost"),F346="Companywide")),"Check service line","OK")))))))))))))</f>
        <v/>
      </c>
    </row>
    <row r="347">
      <c r="A347" s="22" t="n"/>
      <c r="B347" s="23" t="n"/>
      <c r="C347" s="22" t="n"/>
      <c r="D347" s="22" t="n"/>
      <c r="E347" s="24" t="n"/>
      <c r="F347" s="24" t="n"/>
      <c r="G347" s="24" t="n"/>
      <c r="H347" s="25" t="n"/>
      <c r="I347" s="26">
        <f>IF(B347="","",DATE(YEAR(B347),MONTH(B347),1))</f>
        <v/>
      </c>
      <c r="J347" s="27">
        <f>IF(E347="","",IFERROR(VLOOKUP(E347,Setup!$H$2:$I$20,2,FALSE),"Category not found"))</f>
        <v/>
      </c>
      <c r="K347" s="27">
        <f>IF(COUNTA(A347:H347)=0,"",IF(A347="","Missing transaction ID",IF(COUNTIF($A$2:$A$501,A347)&gt;1,"Duplicate transaction ID",IF(B347="","Missing date",IF(C347="","Missing status",IF(D347="","Missing entry type",IF(E347="","Missing category",IF(F347="","Missing service line",IF(G347="","Missing description",IF(OR(H347="",H347&lt;=0),"Enter a positive amount",IF(J347="Category not found","Category not found",IF(J347&lt;&gt;D347,"Category does not match entry type",IF(OR(AND(D347="Overhead",F347&lt;&gt;"Companywide"),AND(OR(D347="Revenue",D347="Direct Cost"),F347="Companywide")),"Check service line","OK")))))))))))))</f>
        <v/>
      </c>
    </row>
    <row r="348">
      <c r="A348" s="22" t="n"/>
      <c r="B348" s="23" t="n"/>
      <c r="C348" s="22" t="n"/>
      <c r="D348" s="22" t="n"/>
      <c r="E348" s="24" t="n"/>
      <c r="F348" s="24" t="n"/>
      <c r="G348" s="24" t="n"/>
      <c r="H348" s="25" t="n"/>
      <c r="I348" s="26">
        <f>IF(B348="","",DATE(YEAR(B348),MONTH(B348),1))</f>
        <v/>
      </c>
      <c r="J348" s="27">
        <f>IF(E348="","",IFERROR(VLOOKUP(E348,Setup!$H$2:$I$20,2,FALSE),"Category not found"))</f>
        <v/>
      </c>
      <c r="K348" s="27">
        <f>IF(COUNTA(A348:H348)=0,"",IF(A348="","Missing transaction ID",IF(COUNTIF($A$2:$A$501,A348)&gt;1,"Duplicate transaction ID",IF(B348="","Missing date",IF(C348="","Missing status",IF(D348="","Missing entry type",IF(E348="","Missing category",IF(F348="","Missing service line",IF(G348="","Missing description",IF(OR(H348="",H348&lt;=0),"Enter a positive amount",IF(J348="Category not found","Category not found",IF(J348&lt;&gt;D348,"Category does not match entry type",IF(OR(AND(D348="Overhead",F348&lt;&gt;"Companywide"),AND(OR(D348="Revenue",D348="Direct Cost"),F348="Companywide")),"Check service line","OK")))))))))))))</f>
        <v/>
      </c>
    </row>
    <row r="349">
      <c r="A349" s="22" t="n"/>
      <c r="B349" s="23" t="n"/>
      <c r="C349" s="22" t="n"/>
      <c r="D349" s="22" t="n"/>
      <c r="E349" s="24" t="n"/>
      <c r="F349" s="24" t="n"/>
      <c r="G349" s="24" t="n"/>
      <c r="H349" s="25" t="n"/>
      <c r="I349" s="26">
        <f>IF(B349="","",DATE(YEAR(B349),MONTH(B349),1))</f>
        <v/>
      </c>
      <c r="J349" s="27">
        <f>IF(E349="","",IFERROR(VLOOKUP(E349,Setup!$H$2:$I$20,2,FALSE),"Category not found"))</f>
        <v/>
      </c>
      <c r="K349" s="27">
        <f>IF(COUNTA(A349:H349)=0,"",IF(A349="","Missing transaction ID",IF(COUNTIF($A$2:$A$501,A349)&gt;1,"Duplicate transaction ID",IF(B349="","Missing date",IF(C349="","Missing status",IF(D349="","Missing entry type",IF(E349="","Missing category",IF(F349="","Missing service line",IF(G349="","Missing description",IF(OR(H349="",H349&lt;=0),"Enter a positive amount",IF(J349="Category not found","Category not found",IF(J349&lt;&gt;D349,"Category does not match entry type",IF(OR(AND(D349="Overhead",F349&lt;&gt;"Companywide"),AND(OR(D349="Revenue",D349="Direct Cost"),F349="Companywide")),"Check service line","OK")))))))))))))</f>
        <v/>
      </c>
    </row>
    <row r="350">
      <c r="A350" s="22" t="n"/>
      <c r="B350" s="23" t="n"/>
      <c r="C350" s="22" t="n"/>
      <c r="D350" s="22" t="n"/>
      <c r="E350" s="24" t="n"/>
      <c r="F350" s="24" t="n"/>
      <c r="G350" s="24" t="n"/>
      <c r="H350" s="25" t="n"/>
      <c r="I350" s="26">
        <f>IF(B350="","",DATE(YEAR(B350),MONTH(B350),1))</f>
        <v/>
      </c>
      <c r="J350" s="27">
        <f>IF(E350="","",IFERROR(VLOOKUP(E350,Setup!$H$2:$I$20,2,FALSE),"Category not found"))</f>
        <v/>
      </c>
      <c r="K350" s="27">
        <f>IF(COUNTA(A350:H350)=0,"",IF(A350="","Missing transaction ID",IF(COUNTIF($A$2:$A$501,A350)&gt;1,"Duplicate transaction ID",IF(B350="","Missing date",IF(C350="","Missing status",IF(D350="","Missing entry type",IF(E350="","Missing category",IF(F350="","Missing service line",IF(G350="","Missing description",IF(OR(H350="",H350&lt;=0),"Enter a positive amount",IF(J350="Category not found","Category not found",IF(J350&lt;&gt;D350,"Category does not match entry type",IF(OR(AND(D350="Overhead",F350&lt;&gt;"Companywide"),AND(OR(D350="Revenue",D350="Direct Cost"),F350="Companywide")),"Check service line","OK")))))))))))))</f>
        <v/>
      </c>
    </row>
    <row r="351">
      <c r="A351" s="22" t="n"/>
      <c r="B351" s="23" t="n"/>
      <c r="C351" s="22" t="n"/>
      <c r="D351" s="22" t="n"/>
      <c r="E351" s="24" t="n"/>
      <c r="F351" s="24" t="n"/>
      <c r="G351" s="24" t="n"/>
      <c r="H351" s="25" t="n"/>
      <c r="I351" s="26">
        <f>IF(B351="","",DATE(YEAR(B351),MONTH(B351),1))</f>
        <v/>
      </c>
      <c r="J351" s="27">
        <f>IF(E351="","",IFERROR(VLOOKUP(E351,Setup!$H$2:$I$20,2,FALSE),"Category not found"))</f>
        <v/>
      </c>
      <c r="K351" s="27">
        <f>IF(COUNTA(A351:H351)=0,"",IF(A351="","Missing transaction ID",IF(COUNTIF($A$2:$A$501,A351)&gt;1,"Duplicate transaction ID",IF(B351="","Missing date",IF(C351="","Missing status",IF(D351="","Missing entry type",IF(E351="","Missing category",IF(F351="","Missing service line",IF(G351="","Missing description",IF(OR(H351="",H351&lt;=0),"Enter a positive amount",IF(J351="Category not found","Category not found",IF(J351&lt;&gt;D351,"Category does not match entry type",IF(OR(AND(D351="Overhead",F351&lt;&gt;"Companywide"),AND(OR(D351="Revenue",D351="Direct Cost"),F351="Companywide")),"Check service line","OK")))))))))))))</f>
        <v/>
      </c>
    </row>
    <row r="352">
      <c r="A352" s="22" t="n"/>
      <c r="B352" s="23" t="n"/>
      <c r="C352" s="22" t="n"/>
      <c r="D352" s="22" t="n"/>
      <c r="E352" s="24" t="n"/>
      <c r="F352" s="24" t="n"/>
      <c r="G352" s="24" t="n"/>
      <c r="H352" s="25" t="n"/>
      <c r="I352" s="26">
        <f>IF(B352="","",DATE(YEAR(B352),MONTH(B352),1))</f>
        <v/>
      </c>
      <c r="J352" s="27">
        <f>IF(E352="","",IFERROR(VLOOKUP(E352,Setup!$H$2:$I$20,2,FALSE),"Category not found"))</f>
        <v/>
      </c>
      <c r="K352" s="27">
        <f>IF(COUNTA(A352:H352)=0,"",IF(A352="","Missing transaction ID",IF(COUNTIF($A$2:$A$501,A352)&gt;1,"Duplicate transaction ID",IF(B352="","Missing date",IF(C352="","Missing status",IF(D352="","Missing entry type",IF(E352="","Missing category",IF(F352="","Missing service line",IF(G352="","Missing description",IF(OR(H352="",H352&lt;=0),"Enter a positive amount",IF(J352="Category not found","Category not found",IF(J352&lt;&gt;D352,"Category does not match entry type",IF(OR(AND(D352="Overhead",F352&lt;&gt;"Companywide"),AND(OR(D352="Revenue",D352="Direct Cost"),F352="Companywide")),"Check service line","OK")))))))))))))</f>
        <v/>
      </c>
    </row>
    <row r="353">
      <c r="A353" s="22" t="n"/>
      <c r="B353" s="23" t="n"/>
      <c r="C353" s="22" t="n"/>
      <c r="D353" s="22" t="n"/>
      <c r="E353" s="24" t="n"/>
      <c r="F353" s="24" t="n"/>
      <c r="G353" s="24" t="n"/>
      <c r="H353" s="25" t="n"/>
      <c r="I353" s="26">
        <f>IF(B353="","",DATE(YEAR(B353),MONTH(B353),1))</f>
        <v/>
      </c>
      <c r="J353" s="27">
        <f>IF(E353="","",IFERROR(VLOOKUP(E353,Setup!$H$2:$I$20,2,FALSE),"Category not found"))</f>
        <v/>
      </c>
      <c r="K353" s="27">
        <f>IF(COUNTA(A353:H353)=0,"",IF(A353="","Missing transaction ID",IF(COUNTIF($A$2:$A$501,A353)&gt;1,"Duplicate transaction ID",IF(B353="","Missing date",IF(C353="","Missing status",IF(D353="","Missing entry type",IF(E353="","Missing category",IF(F353="","Missing service line",IF(G353="","Missing description",IF(OR(H353="",H353&lt;=0),"Enter a positive amount",IF(J353="Category not found","Category not found",IF(J353&lt;&gt;D353,"Category does not match entry type",IF(OR(AND(D353="Overhead",F353&lt;&gt;"Companywide"),AND(OR(D353="Revenue",D353="Direct Cost"),F353="Companywide")),"Check service line","OK")))))))))))))</f>
        <v/>
      </c>
    </row>
    <row r="354">
      <c r="A354" s="22" t="n"/>
      <c r="B354" s="23" t="n"/>
      <c r="C354" s="22" t="n"/>
      <c r="D354" s="22" t="n"/>
      <c r="E354" s="24" t="n"/>
      <c r="F354" s="24" t="n"/>
      <c r="G354" s="24" t="n"/>
      <c r="H354" s="25" t="n"/>
      <c r="I354" s="26">
        <f>IF(B354="","",DATE(YEAR(B354),MONTH(B354),1))</f>
        <v/>
      </c>
      <c r="J354" s="27">
        <f>IF(E354="","",IFERROR(VLOOKUP(E354,Setup!$H$2:$I$20,2,FALSE),"Category not found"))</f>
        <v/>
      </c>
      <c r="K354" s="27">
        <f>IF(COUNTA(A354:H354)=0,"",IF(A354="","Missing transaction ID",IF(COUNTIF($A$2:$A$501,A354)&gt;1,"Duplicate transaction ID",IF(B354="","Missing date",IF(C354="","Missing status",IF(D354="","Missing entry type",IF(E354="","Missing category",IF(F354="","Missing service line",IF(G354="","Missing description",IF(OR(H354="",H354&lt;=0),"Enter a positive amount",IF(J354="Category not found","Category not found",IF(J354&lt;&gt;D354,"Category does not match entry type",IF(OR(AND(D354="Overhead",F354&lt;&gt;"Companywide"),AND(OR(D354="Revenue",D354="Direct Cost"),F354="Companywide")),"Check service line","OK")))))))))))))</f>
        <v/>
      </c>
    </row>
    <row r="355">
      <c r="A355" s="22" t="n"/>
      <c r="B355" s="23" t="n"/>
      <c r="C355" s="22" t="n"/>
      <c r="D355" s="22" t="n"/>
      <c r="E355" s="24" t="n"/>
      <c r="F355" s="24" t="n"/>
      <c r="G355" s="24" t="n"/>
      <c r="H355" s="25" t="n"/>
      <c r="I355" s="26">
        <f>IF(B355="","",DATE(YEAR(B355),MONTH(B355),1))</f>
        <v/>
      </c>
      <c r="J355" s="27">
        <f>IF(E355="","",IFERROR(VLOOKUP(E355,Setup!$H$2:$I$20,2,FALSE),"Category not found"))</f>
        <v/>
      </c>
      <c r="K355" s="27">
        <f>IF(COUNTA(A355:H355)=0,"",IF(A355="","Missing transaction ID",IF(COUNTIF($A$2:$A$501,A355)&gt;1,"Duplicate transaction ID",IF(B355="","Missing date",IF(C355="","Missing status",IF(D355="","Missing entry type",IF(E355="","Missing category",IF(F355="","Missing service line",IF(G355="","Missing description",IF(OR(H355="",H355&lt;=0),"Enter a positive amount",IF(J355="Category not found","Category not found",IF(J355&lt;&gt;D355,"Category does not match entry type",IF(OR(AND(D355="Overhead",F355&lt;&gt;"Companywide"),AND(OR(D355="Revenue",D355="Direct Cost"),F355="Companywide")),"Check service line","OK")))))))))))))</f>
        <v/>
      </c>
    </row>
    <row r="356">
      <c r="A356" s="22" t="n"/>
      <c r="B356" s="23" t="n"/>
      <c r="C356" s="22" t="n"/>
      <c r="D356" s="22" t="n"/>
      <c r="E356" s="24" t="n"/>
      <c r="F356" s="24" t="n"/>
      <c r="G356" s="24" t="n"/>
      <c r="H356" s="25" t="n"/>
      <c r="I356" s="26">
        <f>IF(B356="","",DATE(YEAR(B356),MONTH(B356),1))</f>
        <v/>
      </c>
      <c r="J356" s="27">
        <f>IF(E356="","",IFERROR(VLOOKUP(E356,Setup!$H$2:$I$20,2,FALSE),"Category not found"))</f>
        <v/>
      </c>
      <c r="K356" s="27">
        <f>IF(COUNTA(A356:H356)=0,"",IF(A356="","Missing transaction ID",IF(COUNTIF($A$2:$A$501,A356)&gt;1,"Duplicate transaction ID",IF(B356="","Missing date",IF(C356="","Missing status",IF(D356="","Missing entry type",IF(E356="","Missing category",IF(F356="","Missing service line",IF(G356="","Missing description",IF(OR(H356="",H356&lt;=0),"Enter a positive amount",IF(J356="Category not found","Category not found",IF(J356&lt;&gt;D356,"Category does not match entry type",IF(OR(AND(D356="Overhead",F356&lt;&gt;"Companywide"),AND(OR(D356="Revenue",D356="Direct Cost"),F356="Companywide")),"Check service line","OK")))))))))))))</f>
        <v/>
      </c>
    </row>
    <row r="357">
      <c r="A357" s="22" t="n"/>
      <c r="B357" s="23" t="n"/>
      <c r="C357" s="22" t="n"/>
      <c r="D357" s="22" t="n"/>
      <c r="E357" s="24" t="n"/>
      <c r="F357" s="24" t="n"/>
      <c r="G357" s="24" t="n"/>
      <c r="H357" s="25" t="n"/>
      <c r="I357" s="26">
        <f>IF(B357="","",DATE(YEAR(B357),MONTH(B357),1))</f>
        <v/>
      </c>
      <c r="J357" s="27">
        <f>IF(E357="","",IFERROR(VLOOKUP(E357,Setup!$H$2:$I$20,2,FALSE),"Category not found"))</f>
        <v/>
      </c>
      <c r="K357" s="27">
        <f>IF(COUNTA(A357:H357)=0,"",IF(A357="","Missing transaction ID",IF(COUNTIF($A$2:$A$501,A357)&gt;1,"Duplicate transaction ID",IF(B357="","Missing date",IF(C357="","Missing status",IF(D357="","Missing entry type",IF(E357="","Missing category",IF(F357="","Missing service line",IF(G357="","Missing description",IF(OR(H357="",H357&lt;=0),"Enter a positive amount",IF(J357="Category not found","Category not found",IF(J357&lt;&gt;D357,"Category does not match entry type",IF(OR(AND(D357="Overhead",F357&lt;&gt;"Companywide"),AND(OR(D357="Revenue",D357="Direct Cost"),F357="Companywide")),"Check service line","OK")))))))))))))</f>
        <v/>
      </c>
    </row>
    <row r="358">
      <c r="A358" s="22" t="n"/>
      <c r="B358" s="23" t="n"/>
      <c r="C358" s="22" t="n"/>
      <c r="D358" s="22" t="n"/>
      <c r="E358" s="24" t="n"/>
      <c r="F358" s="24" t="n"/>
      <c r="G358" s="24" t="n"/>
      <c r="H358" s="25" t="n"/>
      <c r="I358" s="26">
        <f>IF(B358="","",DATE(YEAR(B358),MONTH(B358),1))</f>
        <v/>
      </c>
      <c r="J358" s="27">
        <f>IF(E358="","",IFERROR(VLOOKUP(E358,Setup!$H$2:$I$20,2,FALSE),"Category not found"))</f>
        <v/>
      </c>
      <c r="K358" s="27">
        <f>IF(COUNTA(A358:H358)=0,"",IF(A358="","Missing transaction ID",IF(COUNTIF($A$2:$A$501,A358)&gt;1,"Duplicate transaction ID",IF(B358="","Missing date",IF(C358="","Missing status",IF(D358="","Missing entry type",IF(E358="","Missing category",IF(F358="","Missing service line",IF(G358="","Missing description",IF(OR(H358="",H358&lt;=0),"Enter a positive amount",IF(J358="Category not found","Category not found",IF(J358&lt;&gt;D358,"Category does not match entry type",IF(OR(AND(D358="Overhead",F358&lt;&gt;"Companywide"),AND(OR(D358="Revenue",D358="Direct Cost"),F358="Companywide")),"Check service line","OK")))))))))))))</f>
        <v/>
      </c>
    </row>
    <row r="359">
      <c r="A359" s="22" t="n"/>
      <c r="B359" s="23" t="n"/>
      <c r="C359" s="22" t="n"/>
      <c r="D359" s="22" t="n"/>
      <c r="E359" s="24" t="n"/>
      <c r="F359" s="24" t="n"/>
      <c r="G359" s="24" t="n"/>
      <c r="H359" s="25" t="n"/>
      <c r="I359" s="26">
        <f>IF(B359="","",DATE(YEAR(B359),MONTH(B359),1))</f>
        <v/>
      </c>
      <c r="J359" s="27">
        <f>IF(E359="","",IFERROR(VLOOKUP(E359,Setup!$H$2:$I$20,2,FALSE),"Category not found"))</f>
        <v/>
      </c>
      <c r="K359" s="27">
        <f>IF(COUNTA(A359:H359)=0,"",IF(A359="","Missing transaction ID",IF(COUNTIF($A$2:$A$501,A359)&gt;1,"Duplicate transaction ID",IF(B359="","Missing date",IF(C359="","Missing status",IF(D359="","Missing entry type",IF(E359="","Missing category",IF(F359="","Missing service line",IF(G359="","Missing description",IF(OR(H359="",H359&lt;=0),"Enter a positive amount",IF(J359="Category not found","Category not found",IF(J359&lt;&gt;D359,"Category does not match entry type",IF(OR(AND(D359="Overhead",F359&lt;&gt;"Companywide"),AND(OR(D359="Revenue",D359="Direct Cost"),F359="Companywide")),"Check service line","OK")))))))))))))</f>
        <v/>
      </c>
    </row>
    <row r="360">
      <c r="A360" s="22" t="n"/>
      <c r="B360" s="23" t="n"/>
      <c r="C360" s="22" t="n"/>
      <c r="D360" s="22" t="n"/>
      <c r="E360" s="24" t="n"/>
      <c r="F360" s="24" t="n"/>
      <c r="G360" s="24" t="n"/>
      <c r="H360" s="25" t="n"/>
      <c r="I360" s="26">
        <f>IF(B360="","",DATE(YEAR(B360),MONTH(B360),1))</f>
        <v/>
      </c>
      <c r="J360" s="27">
        <f>IF(E360="","",IFERROR(VLOOKUP(E360,Setup!$H$2:$I$20,2,FALSE),"Category not found"))</f>
        <v/>
      </c>
      <c r="K360" s="27">
        <f>IF(COUNTA(A360:H360)=0,"",IF(A360="","Missing transaction ID",IF(COUNTIF($A$2:$A$501,A360)&gt;1,"Duplicate transaction ID",IF(B360="","Missing date",IF(C360="","Missing status",IF(D360="","Missing entry type",IF(E360="","Missing category",IF(F360="","Missing service line",IF(G360="","Missing description",IF(OR(H360="",H360&lt;=0),"Enter a positive amount",IF(J360="Category not found","Category not found",IF(J360&lt;&gt;D360,"Category does not match entry type",IF(OR(AND(D360="Overhead",F360&lt;&gt;"Companywide"),AND(OR(D360="Revenue",D360="Direct Cost"),F360="Companywide")),"Check service line","OK")))))))))))))</f>
        <v/>
      </c>
    </row>
    <row r="361">
      <c r="A361" s="22" t="n"/>
      <c r="B361" s="23" t="n"/>
      <c r="C361" s="22" t="n"/>
      <c r="D361" s="22" t="n"/>
      <c r="E361" s="24" t="n"/>
      <c r="F361" s="24" t="n"/>
      <c r="G361" s="24" t="n"/>
      <c r="H361" s="25" t="n"/>
      <c r="I361" s="26">
        <f>IF(B361="","",DATE(YEAR(B361),MONTH(B361),1))</f>
        <v/>
      </c>
      <c r="J361" s="27">
        <f>IF(E361="","",IFERROR(VLOOKUP(E361,Setup!$H$2:$I$20,2,FALSE),"Category not found"))</f>
        <v/>
      </c>
      <c r="K361" s="27">
        <f>IF(COUNTA(A361:H361)=0,"",IF(A361="","Missing transaction ID",IF(COUNTIF($A$2:$A$501,A361)&gt;1,"Duplicate transaction ID",IF(B361="","Missing date",IF(C361="","Missing status",IF(D361="","Missing entry type",IF(E361="","Missing category",IF(F361="","Missing service line",IF(G361="","Missing description",IF(OR(H361="",H361&lt;=0),"Enter a positive amount",IF(J361="Category not found","Category not found",IF(J361&lt;&gt;D361,"Category does not match entry type",IF(OR(AND(D361="Overhead",F361&lt;&gt;"Companywide"),AND(OR(D361="Revenue",D361="Direct Cost"),F361="Companywide")),"Check service line","OK")))))))))))))</f>
        <v/>
      </c>
    </row>
    <row r="362">
      <c r="A362" s="22" t="n"/>
      <c r="B362" s="23" t="n"/>
      <c r="C362" s="22" t="n"/>
      <c r="D362" s="22" t="n"/>
      <c r="E362" s="24" t="n"/>
      <c r="F362" s="24" t="n"/>
      <c r="G362" s="24" t="n"/>
      <c r="H362" s="25" t="n"/>
      <c r="I362" s="26">
        <f>IF(B362="","",DATE(YEAR(B362),MONTH(B362),1))</f>
        <v/>
      </c>
      <c r="J362" s="27">
        <f>IF(E362="","",IFERROR(VLOOKUP(E362,Setup!$H$2:$I$20,2,FALSE),"Category not found"))</f>
        <v/>
      </c>
      <c r="K362" s="27">
        <f>IF(COUNTA(A362:H362)=0,"",IF(A362="","Missing transaction ID",IF(COUNTIF($A$2:$A$501,A362)&gt;1,"Duplicate transaction ID",IF(B362="","Missing date",IF(C362="","Missing status",IF(D362="","Missing entry type",IF(E362="","Missing category",IF(F362="","Missing service line",IF(G362="","Missing description",IF(OR(H362="",H362&lt;=0),"Enter a positive amount",IF(J362="Category not found","Category not found",IF(J362&lt;&gt;D362,"Category does not match entry type",IF(OR(AND(D362="Overhead",F362&lt;&gt;"Companywide"),AND(OR(D362="Revenue",D362="Direct Cost"),F362="Companywide")),"Check service line","OK")))))))))))))</f>
        <v/>
      </c>
    </row>
    <row r="363">
      <c r="A363" s="22" t="n"/>
      <c r="B363" s="23" t="n"/>
      <c r="C363" s="22" t="n"/>
      <c r="D363" s="22" t="n"/>
      <c r="E363" s="24" t="n"/>
      <c r="F363" s="24" t="n"/>
      <c r="G363" s="24" t="n"/>
      <c r="H363" s="25" t="n"/>
      <c r="I363" s="26">
        <f>IF(B363="","",DATE(YEAR(B363),MONTH(B363),1))</f>
        <v/>
      </c>
      <c r="J363" s="27">
        <f>IF(E363="","",IFERROR(VLOOKUP(E363,Setup!$H$2:$I$20,2,FALSE),"Category not found"))</f>
        <v/>
      </c>
      <c r="K363" s="27">
        <f>IF(COUNTA(A363:H363)=0,"",IF(A363="","Missing transaction ID",IF(COUNTIF($A$2:$A$501,A363)&gt;1,"Duplicate transaction ID",IF(B363="","Missing date",IF(C363="","Missing status",IF(D363="","Missing entry type",IF(E363="","Missing category",IF(F363="","Missing service line",IF(G363="","Missing description",IF(OR(H363="",H363&lt;=0),"Enter a positive amount",IF(J363="Category not found","Category not found",IF(J363&lt;&gt;D363,"Category does not match entry type",IF(OR(AND(D363="Overhead",F363&lt;&gt;"Companywide"),AND(OR(D363="Revenue",D363="Direct Cost"),F363="Companywide")),"Check service line","OK")))))))))))))</f>
        <v/>
      </c>
    </row>
    <row r="364">
      <c r="A364" s="22" t="n"/>
      <c r="B364" s="23" t="n"/>
      <c r="C364" s="22" t="n"/>
      <c r="D364" s="22" t="n"/>
      <c r="E364" s="24" t="n"/>
      <c r="F364" s="24" t="n"/>
      <c r="G364" s="24" t="n"/>
      <c r="H364" s="25" t="n"/>
      <c r="I364" s="26">
        <f>IF(B364="","",DATE(YEAR(B364),MONTH(B364),1))</f>
        <v/>
      </c>
      <c r="J364" s="27">
        <f>IF(E364="","",IFERROR(VLOOKUP(E364,Setup!$H$2:$I$20,2,FALSE),"Category not found"))</f>
        <v/>
      </c>
      <c r="K364" s="27">
        <f>IF(COUNTA(A364:H364)=0,"",IF(A364="","Missing transaction ID",IF(COUNTIF($A$2:$A$501,A364)&gt;1,"Duplicate transaction ID",IF(B364="","Missing date",IF(C364="","Missing status",IF(D364="","Missing entry type",IF(E364="","Missing category",IF(F364="","Missing service line",IF(G364="","Missing description",IF(OR(H364="",H364&lt;=0),"Enter a positive amount",IF(J364="Category not found","Category not found",IF(J364&lt;&gt;D364,"Category does not match entry type",IF(OR(AND(D364="Overhead",F364&lt;&gt;"Companywide"),AND(OR(D364="Revenue",D364="Direct Cost"),F364="Companywide")),"Check service line","OK")))))))))))))</f>
        <v/>
      </c>
    </row>
    <row r="365">
      <c r="A365" s="22" t="n"/>
      <c r="B365" s="23" t="n"/>
      <c r="C365" s="22" t="n"/>
      <c r="D365" s="22" t="n"/>
      <c r="E365" s="24" t="n"/>
      <c r="F365" s="24" t="n"/>
      <c r="G365" s="24" t="n"/>
      <c r="H365" s="25" t="n"/>
      <c r="I365" s="26">
        <f>IF(B365="","",DATE(YEAR(B365),MONTH(B365),1))</f>
        <v/>
      </c>
      <c r="J365" s="27">
        <f>IF(E365="","",IFERROR(VLOOKUP(E365,Setup!$H$2:$I$20,2,FALSE),"Category not found"))</f>
        <v/>
      </c>
      <c r="K365" s="27">
        <f>IF(COUNTA(A365:H365)=0,"",IF(A365="","Missing transaction ID",IF(COUNTIF($A$2:$A$501,A365)&gt;1,"Duplicate transaction ID",IF(B365="","Missing date",IF(C365="","Missing status",IF(D365="","Missing entry type",IF(E365="","Missing category",IF(F365="","Missing service line",IF(G365="","Missing description",IF(OR(H365="",H365&lt;=0),"Enter a positive amount",IF(J365="Category not found","Category not found",IF(J365&lt;&gt;D365,"Category does not match entry type",IF(OR(AND(D365="Overhead",F365&lt;&gt;"Companywide"),AND(OR(D365="Revenue",D365="Direct Cost"),F365="Companywide")),"Check service line","OK")))))))))))))</f>
        <v/>
      </c>
    </row>
    <row r="366">
      <c r="A366" s="22" t="n"/>
      <c r="B366" s="23" t="n"/>
      <c r="C366" s="22" t="n"/>
      <c r="D366" s="22" t="n"/>
      <c r="E366" s="24" t="n"/>
      <c r="F366" s="24" t="n"/>
      <c r="G366" s="24" t="n"/>
      <c r="H366" s="25" t="n"/>
      <c r="I366" s="26">
        <f>IF(B366="","",DATE(YEAR(B366),MONTH(B366),1))</f>
        <v/>
      </c>
      <c r="J366" s="27">
        <f>IF(E366="","",IFERROR(VLOOKUP(E366,Setup!$H$2:$I$20,2,FALSE),"Category not found"))</f>
        <v/>
      </c>
      <c r="K366" s="27">
        <f>IF(COUNTA(A366:H366)=0,"",IF(A366="","Missing transaction ID",IF(COUNTIF($A$2:$A$501,A366)&gt;1,"Duplicate transaction ID",IF(B366="","Missing date",IF(C366="","Missing status",IF(D366="","Missing entry type",IF(E366="","Missing category",IF(F366="","Missing service line",IF(G366="","Missing description",IF(OR(H366="",H366&lt;=0),"Enter a positive amount",IF(J366="Category not found","Category not found",IF(J366&lt;&gt;D366,"Category does not match entry type",IF(OR(AND(D366="Overhead",F366&lt;&gt;"Companywide"),AND(OR(D366="Revenue",D366="Direct Cost"),F366="Companywide")),"Check service line","OK")))))))))))))</f>
        <v/>
      </c>
    </row>
    <row r="367">
      <c r="A367" s="22" t="n"/>
      <c r="B367" s="23" t="n"/>
      <c r="C367" s="22" t="n"/>
      <c r="D367" s="22" t="n"/>
      <c r="E367" s="24" t="n"/>
      <c r="F367" s="24" t="n"/>
      <c r="G367" s="24" t="n"/>
      <c r="H367" s="25" t="n"/>
      <c r="I367" s="26">
        <f>IF(B367="","",DATE(YEAR(B367),MONTH(B367),1))</f>
        <v/>
      </c>
      <c r="J367" s="27">
        <f>IF(E367="","",IFERROR(VLOOKUP(E367,Setup!$H$2:$I$20,2,FALSE),"Category not found"))</f>
        <v/>
      </c>
      <c r="K367" s="27">
        <f>IF(COUNTA(A367:H367)=0,"",IF(A367="","Missing transaction ID",IF(COUNTIF($A$2:$A$501,A367)&gt;1,"Duplicate transaction ID",IF(B367="","Missing date",IF(C367="","Missing status",IF(D367="","Missing entry type",IF(E367="","Missing category",IF(F367="","Missing service line",IF(G367="","Missing description",IF(OR(H367="",H367&lt;=0),"Enter a positive amount",IF(J367="Category not found","Category not found",IF(J367&lt;&gt;D367,"Category does not match entry type",IF(OR(AND(D367="Overhead",F367&lt;&gt;"Companywide"),AND(OR(D367="Revenue",D367="Direct Cost"),F367="Companywide")),"Check service line","OK")))))))))))))</f>
        <v/>
      </c>
    </row>
    <row r="368">
      <c r="A368" s="22" t="n"/>
      <c r="B368" s="23" t="n"/>
      <c r="C368" s="22" t="n"/>
      <c r="D368" s="22" t="n"/>
      <c r="E368" s="24" t="n"/>
      <c r="F368" s="24" t="n"/>
      <c r="G368" s="24" t="n"/>
      <c r="H368" s="25" t="n"/>
      <c r="I368" s="26">
        <f>IF(B368="","",DATE(YEAR(B368),MONTH(B368),1))</f>
        <v/>
      </c>
      <c r="J368" s="27">
        <f>IF(E368="","",IFERROR(VLOOKUP(E368,Setup!$H$2:$I$20,2,FALSE),"Category not found"))</f>
        <v/>
      </c>
      <c r="K368" s="27">
        <f>IF(COUNTA(A368:H368)=0,"",IF(A368="","Missing transaction ID",IF(COUNTIF($A$2:$A$501,A368)&gt;1,"Duplicate transaction ID",IF(B368="","Missing date",IF(C368="","Missing status",IF(D368="","Missing entry type",IF(E368="","Missing category",IF(F368="","Missing service line",IF(G368="","Missing description",IF(OR(H368="",H368&lt;=0),"Enter a positive amount",IF(J368="Category not found","Category not found",IF(J368&lt;&gt;D368,"Category does not match entry type",IF(OR(AND(D368="Overhead",F368&lt;&gt;"Companywide"),AND(OR(D368="Revenue",D368="Direct Cost"),F368="Companywide")),"Check service line","OK")))))))))))))</f>
        <v/>
      </c>
    </row>
    <row r="369">
      <c r="A369" s="22" t="n"/>
      <c r="B369" s="23" t="n"/>
      <c r="C369" s="22" t="n"/>
      <c r="D369" s="22" t="n"/>
      <c r="E369" s="24" t="n"/>
      <c r="F369" s="24" t="n"/>
      <c r="G369" s="24" t="n"/>
      <c r="H369" s="25" t="n"/>
      <c r="I369" s="26">
        <f>IF(B369="","",DATE(YEAR(B369),MONTH(B369),1))</f>
        <v/>
      </c>
      <c r="J369" s="27">
        <f>IF(E369="","",IFERROR(VLOOKUP(E369,Setup!$H$2:$I$20,2,FALSE),"Category not found"))</f>
        <v/>
      </c>
      <c r="K369" s="27">
        <f>IF(COUNTA(A369:H369)=0,"",IF(A369="","Missing transaction ID",IF(COUNTIF($A$2:$A$501,A369)&gt;1,"Duplicate transaction ID",IF(B369="","Missing date",IF(C369="","Missing status",IF(D369="","Missing entry type",IF(E369="","Missing category",IF(F369="","Missing service line",IF(G369="","Missing description",IF(OR(H369="",H369&lt;=0),"Enter a positive amount",IF(J369="Category not found","Category not found",IF(J369&lt;&gt;D369,"Category does not match entry type",IF(OR(AND(D369="Overhead",F369&lt;&gt;"Companywide"),AND(OR(D369="Revenue",D369="Direct Cost"),F369="Companywide")),"Check service line","OK")))))))))))))</f>
        <v/>
      </c>
    </row>
    <row r="370">
      <c r="A370" s="22" t="n"/>
      <c r="B370" s="23" t="n"/>
      <c r="C370" s="22" t="n"/>
      <c r="D370" s="22" t="n"/>
      <c r="E370" s="24" t="n"/>
      <c r="F370" s="24" t="n"/>
      <c r="G370" s="24" t="n"/>
      <c r="H370" s="25" t="n"/>
      <c r="I370" s="26">
        <f>IF(B370="","",DATE(YEAR(B370),MONTH(B370),1))</f>
        <v/>
      </c>
      <c r="J370" s="27">
        <f>IF(E370="","",IFERROR(VLOOKUP(E370,Setup!$H$2:$I$20,2,FALSE),"Category not found"))</f>
        <v/>
      </c>
      <c r="K370" s="27">
        <f>IF(COUNTA(A370:H370)=0,"",IF(A370="","Missing transaction ID",IF(COUNTIF($A$2:$A$501,A370)&gt;1,"Duplicate transaction ID",IF(B370="","Missing date",IF(C370="","Missing status",IF(D370="","Missing entry type",IF(E370="","Missing category",IF(F370="","Missing service line",IF(G370="","Missing description",IF(OR(H370="",H370&lt;=0),"Enter a positive amount",IF(J370="Category not found","Category not found",IF(J370&lt;&gt;D370,"Category does not match entry type",IF(OR(AND(D370="Overhead",F370&lt;&gt;"Companywide"),AND(OR(D370="Revenue",D370="Direct Cost"),F370="Companywide")),"Check service line","OK")))))))))))))</f>
        <v/>
      </c>
    </row>
    <row r="371">
      <c r="A371" s="22" t="n"/>
      <c r="B371" s="23" t="n"/>
      <c r="C371" s="22" t="n"/>
      <c r="D371" s="22" t="n"/>
      <c r="E371" s="24" t="n"/>
      <c r="F371" s="24" t="n"/>
      <c r="G371" s="24" t="n"/>
      <c r="H371" s="25" t="n"/>
      <c r="I371" s="26">
        <f>IF(B371="","",DATE(YEAR(B371),MONTH(B371),1))</f>
        <v/>
      </c>
      <c r="J371" s="27">
        <f>IF(E371="","",IFERROR(VLOOKUP(E371,Setup!$H$2:$I$20,2,FALSE),"Category not found"))</f>
        <v/>
      </c>
      <c r="K371" s="27">
        <f>IF(COUNTA(A371:H371)=0,"",IF(A371="","Missing transaction ID",IF(COUNTIF($A$2:$A$501,A371)&gt;1,"Duplicate transaction ID",IF(B371="","Missing date",IF(C371="","Missing status",IF(D371="","Missing entry type",IF(E371="","Missing category",IF(F371="","Missing service line",IF(G371="","Missing description",IF(OR(H371="",H371&lt;=0),"Enter a positive amount",IF(J371="Category not found","Category not found",IF(J371&lt;&gt;D371,"Category does not match entry type",IF(OR(AND(D371="Overhead",F371&lt;&gt;"Companywide"),AND(OR(D371="Revenue",D371="Direct Cost"),F371="Companywide")),"Check service line","OK")))))))))))))</f>
        <v/>
      </c>
    </row>
    <row r="372">
      <c r="A372" s="22" t="n"/>
      <c r="B372" s="23" t="n"/>
      <c r="C372" s="22" t="n"/>
      <c r="D372" s="22" t="n"/>
      <c r="E372" s="24" t="n"/>
      <c r="F372" s="24" t="n"/>
      <c r="G372" s="24" t="n"/>
      <c r="H372" s="25" t="n"/>
      <c r="I372" s="26">
        <f>IF(B372="","",DATE(YEAR(B372),MONTH(B372),1))</f>
        <v/>
      </c>
      <c r="J372" s="27">
        <f>IF(E372="","",IFERROR(VLOOKUP(E372,Setup!$H$2:$I$20,2,FALSE),"Category not found"))</f>
        <v/>
      </c>
      <c r="K372" s="27">
        <f>IF(COUNTA(A372:H372)=0,"",IF(A372="","Missing transaction ID",IF(COUNTIF($A$2:$A$501,A372)&gt;1,"Duplicate transaction ID",IF(B372="","Missing date",IF(C372="","Missing status",IF(D372="","Missing entry type",IF(E372="","Missing category",IF(F372="","Missing service line",IF(G372="","Missing description",IF(OR(H372="",H372&lt;=0),"Enter a positive amount",IF(J372="Category not found","Category not found",IF(J372&lt;&gt;D372,"Category does not match entry type",IF(OR(AND(D372="Overhead",F372&lt;&gt;"Companywide"),AND(OR(D372="Revenue",D372="Direct Cost"),F372="Companywide")),"Check service line","OK")))))))))))))</f>
        <v/>
      </c>
    </row>
    <row r="373">
      <c r="A373" s="22" t="n"/>
      <c r="B373" s="23" t="n"/>
      <c r="C373" s="22" t="n"/>
      <c r="D373" s="22" t="n"/>
      <c r="E373" s="24" t="n"/>
      <c r="F373" s="24" t="n"/>
      <c r="G373" s="24" t="n"/>
      <c r="H373" s="25" t="n"/>
      <c r="I373" s="26">
        <f>IF(B373="","",DATE(YEAR(B373),MONTH(B373),1))</f>
        <v/>
      </c>
      <c r="J373" s="27">
        <f>IF(E373="","",IFERROR(VLOOKUP(E373,Setup!$H$2:$I$20,2,FALSE),"Category not found"))</f>
        <v/>
      </c>
      <c r="K373" s="27">
        <f>IF(COUNTA(A373:H373)=0,"",IF(A373="","Missing transaction ID",IF(COUNTIF($A$2:$A$501,A373)&gt;1,"Duplicate transaction ID",IF(B373="","Missing date",IF(C373="","Missing status",IF(D373="","Missing entry type",IF(E373="","Missing category",IF(F373="","Missing service line",IF(G373="","Missing description",IF(OR(H373="",H373&lt;=0),"Enter a positive amount",IF(J373="Category not found","Category not found",IF(J373&lt;&gt;D373,"Category does not match entry type",IF(OR(AND(D373="Overhead",F373&lt;&gt;"Companywide"),AND(OR(D373="Revenue",D373="Direct Cost"),F373="Companywide")),"Check service line","OK")))))))))))))</f>
        <v/>
      </c>
    </row>
    <row r="374">
      <c r="A374" s="22" t="n"/>
      <c r="B374" s="23" t="n"/>
      <c r="C374" s="22" t="n"/>
      <c r="D374" s="22" t="n"/>
      <c r="E374" s="24" t="n"/>
      <c r="F374" s="24" t="n"/>
      <c r="G374" s="24" t="n"/>
      <c r="H374" s="25" t="n"/>
      <c r="I374" s="26">
        <f>IF(B374="","",DATE(YEAR(B374),MONTH(B374),1))</f>
        <v/>
      </c>
      <c r="J374" s="27">
        <f>IF(E374="","",IFERROR(VLOOKUP(E374,Setup!$H$2:$I$20,2,FALSE),"Category not found"))</f>
        <v/>
      </c>
      <c r="K374" s="27">
        <f>IF(COUNTA(A374:H374)=0,"",IF(A374="","Missing transaction ID",IF(COUNTIF($A$2:$A$501,A374)&gt;1,"Duplicate transaction ID",IF(B374="","Missing date",IF(C374="","Missing status",IF(D374="","Missing entry type",IF(E374="","Missing category",IF(F374="","Missing service line",IF(G374="","Missing description",IF(OR(H374="",H374&lt;=0),"Enter a positive amount",IF(J374="Category not found","Category not found",IF(J374&lt;&gt;D374,"Category does not match entry type",IF(OR(AND(D374="Overhead",F374&lt;&gt;"Companywide"),AND(OR(D374="Revenue",D374="Direct Cost"),F374="Companywide")),"Check service line","OK")))))))))))))</f>
        <v/>
      </c>
    </row>
    <row r="375">
      <c r="A375" s="22" t="n"/>
      <c r="B375" s="23" t="n"/>
      <c r="C375" s="22" t="n"/>
      <c r="D375" s="22" t="n"/>
      <c r="E375" s="24" t="n"/>
      <c r="F375" s="24" t="n"/>
      <c r="G375" s="24" t="n"/>
      <c r="H375" s="25" t="n"/>
      <c r="I375" s="26">
        <f>IF(B375="","",DATE(YEAR(B375),MONTH(B375),1))</f>
        <v/>
      </c>
      <c r="J375" s="27">
        <f>IF(E375="","",IFERROR(VLOOKUP(E375,Setup!$H$2:$I$20,2,FALSE),"Category not found"))</f>
        <v/>
      </c>
      <c r="K375" s="27">
        <f>IF(COUNTA(A375:H375)=0,"",IF(A375="","Missing transaction ID",IF(COUNTIF($A$2:$A$501,A375)&gt;1,"Duplicate transaction ID",IF(B375="","Missing date",IF(C375="","Missing status",IF(D375="","Missing entry type",IF(E375="","Missing category",IF(F375="","Missing service line",IF(G375="","Missing description",IF(OR(H375="",H375&lt;=0),"Enter a positive amount",IF(J375="Category not found","Category not found",IF(J375&lt;&gt;D375,"Category does not match entry type",IF(OR(AND(D375="Overhead",F375&lt;&gt;"Companywide"),AND(OR(D375="Revenue",D375="Direct Cost"),F375="Companywide")),"Check service line","OK")))))))))))))</f>
        <v/>
      </c>
    </row>
    <row r="376">
      <c r="A376" s="22" t="n"/>
      <c r="B376" s="23" t="n"/>
      <c r="C376" s="22" t="n"/>
      <c r="D376" s="22" t="n"/>
      <c r="E376" s="24" t="n"/>
      <c r="F376" s="24" t="n"/>
      <c r="G376" s="24" t="n"/>
      <c r="H376" s="25" t="n"/>
      <c r="I376" s="26">
        <f>IF(B376="","",DATE(YEAR(B376),MONTH(B376),1))</f>
        <v/>
      </c>
      <c r="J376" s="27">
        <f>IF(E376="","",IFERROR(VLOOKUP(E376,Setup!$H$2:$I$20,2,FALSE),"Category not found"))</f>
        <v/>
      </c>
      <c r="K376" s="27">
        <f>IF(COUNTA(A376:H376)=0,"",IF(A376="","Missing transaction ID",IF(COUNTIF($A$2:$A$501,A376)&gt;1,"Duplicate transaction ID",IF(B376="","Missing date",IF(C376="","Missing status",IF(D376="","Missing entry type",IF(E376="","Missing category",IF(F376="","Missing service line",IF(G376="","Missing description",IF(OR(H376="",H376&lt;=0),"Enter a positive amount",IF(J376="Category not found","Category not found",IF(J376&lt;&gt;D376,"Category does not match entry type",IF(OR(AND(D376="Overhead",F376&lt;&gt;"Companywide"),AND(OR(D376="Revenue",D376="Direct Cost"),F376="Companywide")),"Check service line","OK")))))))))))))</f>
        <v/>
      </c>
    </row>
    <row r="377">
      <c r="A377" s="22" t="n"/>
      <c r="B377" s="23" t="n"/>
      <c r="C377" s="22" t="n"/>
      <c r="D377" s="22" t="n"/>
      <c r="E377" s="24" t="n"/>
      <c r="F377" s="24" t="n"/>
      <c r="G377" s="24" t="n"/>
      <c r="H377" s="25" t="n"/>
      <c r="I377" s="26">
        <f>IF(B377="","",DATE(YEAR(B377),MONTH(B377),1))</f>
        <v/>
      </c>
      <c r="J377" s="27">
        <f>IF(E377="","",IFERROR(VLOOKUP(E377,Setup!$H$2:$I$20,2,FALSE),"Category not found"))</f>
        <v/>
      </c>
      <c r="K377" s="27">
        <f>IF(COUNTA(A377:H377)=0,"",IF(A377="","Missing transaction ID",IF(COUNTIF($A$2:$A$501,A377)&gt;1,"Duplicate transaction ID",IF(B377="","Missing date",IF(C377="","Missing status",IF(D377="","Missing entry type",IF(E377="","Missing category",IF(F377="","Missing service line",IF(G377="","Missing description",IF(OR(H377="",H377&lt;=0),"Enter a positive amount",IF(J377="Category not found","Category not found",IF(J377&lt;&gt;D377,"Category does not match entry type",IF(OR(AND(D377="Overhead",F377&lt;&gt;"Companywide"),AND(OR(D377="Revenue",D377="Direct Cost"),F377="Companywide")),"Check service line","OK")))))))))))))</f>
        <v/>
      </c>
    </row>
    <row r="378">
      <c r="A378" s="22" t="n"/>
      <c r="B378" s="23" t="n"/>
      <c r="C378" s="22" t="n"/>
      <c r="D378" s="22" t="n"/>
      <c r="E378" s="24" t="n"/>
      <c r="F378" s="24" t="n"/>
      <c r="G378" s="24" t="n"/>
      <c r="H378" s="25" t="n"/>
      <c r="I378" s="26">
        <f>IF(B378="","",DATE(YEAR(B378),MONTH(B378),1))</f>
        <v/>
      </c>
      <c r="J378" s="27">
        <f>IF(E378="","",IFERROR(VLOOKUP(E378,Setup!$H$2:$I$20,2,FALSE),"Category not found"))</f>
        <v/>
      </c>
      <c r="K378" s="27">
        <f>IF(COUNTA(A378:H378)=0,"",IF(A378="","Missing transaction ID",IF(COUNTIF($A$2:$A$501,A378)&gt;1,"Duplicate transaction ID",IF(B378="","Missing date",IF(C378="","Missing status",IF(D378="","Missing entry type",IF(E378="","Missing category",IF(F378="","Missing service line",IF(G378="","Missing description",IF(OR(H378="",H378&lt;=0),"Enter a positive amount",IF(J378="Category not found","Category not found",IF(J378&lt;&gt;D378,"Category does not match entry type",IF(OR(AND(D378="Overhead",F378&lt;&gt;"Companywide"),AND(OR(D378="Revenue",D378="Direct Cost"),F378="Companywide")),"Check service line","OK")))))))))))))</f>
        <v/>
      </c>
    </row>
    <row r="379">
      <c r="A379" s="22" t="n"/>
      <c r="B379" s="23" t="n"/>
      <c r="C379" s="22" t="n"/>
      <c r="D379" s="22" t="n"/>
      <c r="E379" s="24" t="n"/>
      <c r="F379" s="24" t="n"/>
      <c r="G379" s="24" t="n"/>
      <c r="H379" s="25" t="n"/>
      <c r="I379" s="26">
        <f>IF(B379="","",DATE(YEAR(B379),MONTH(B379),1))</f>
        <v/>
      </c>
      <c r="J379" s="27">
        <f>IF(E379="","",IFERROR(VLOOKUP(E379,Setup!$H$2:$I$20,2,FALSE),"Category not found"))</f>
        <v/>
      </c>
      <c r="K379" s="27">
        <f>IF(COUNTA(A379:H379)=0,"",IF(A379="","Missing transaction ID",IF(COUNTIF($A$2:$A$501,A379)&gt;1,"Duplicate transaction ID",IF(B379="","Missing date",IF(C379="","Missing status",IF(D379="","Missing entry type",IF(E379="","Missing category",IF(F379="","Missing service line",IF(G379="","Missing description",IF(OR(H379="",H379&lt;=0),"Enter a positive amount",IF(J379="Category not found","Category not found",IF(J379&lt;&gt;D379,"Category does not match entry type",IF(OR(AND(D379="Overhead",F379&lt;&gt;"Companywide"),AND(OR(D379="Revenue",D379="Direct Cost"),F379="Companywide")),"Check service line","OK")))))))))))))</f>
        <v/>
      </c>
    </row>
    <row r="380">
      <c r="A380" s="22" t="n"/>
      <c r="B380" s="23" t="n"/>
      <c r="C380" s="22" t="n"/>
      <c r="D380" s="22" t="n"/>
      <c r="E380" s="24" t="n"/>
      <c r="F380" s="24" t="n"/>
      <c r="G380" s="24" t="n"/>
      <c r="H380" s="25" t="n"/>
      <c r="I380" s="26">
        <f>IF(B380="","",DATE(YEAR(B380),MONTH(B380),1))</f>
        <v/>
      </c>
      <c r="J380" s="27">
        <f>IF(E380="","",IFERROR(VLOOKUP(E380,Setup!$H$2:$I$20,2,FALSE),"Category not found"))</f>
        <v/>
      </c>
      <c r="K380" s="27">
        <f>IF(COUNTA(A380:H380)=0,"",IF(A380="","Missing transaction ID",IF(COUNTIF($A$2:$A$501,A380)&gt;1,"Duplicate transaction ID",IF(B380="","Missing date",IF(C380="","Missing status",IF(D380="","Missing entry type",IF(E380="","Missing category",IF(F380="","Missing service line",IF(G380="","Missing description",IF(OR(H380="",H380&lt;=0),"Enter a positive amount",IF(J380="Category not found","Category not found",IF(J380&lt;&gt;D380,"Category does not match entry type",IF(OR(AND(D380="Overhead",F380&lt;&gt;"Companywide"),AND(OR(D380="Revenue",D380="Direct Cost"),F380="Companywide")),"Check service line","OK")))))))))))))</f>
        <v/>
      </c>
    </row>
    <row r="381">
      <c r="A381" s="22" t="n"/>
      <c r="B381" s="23" t="n"/>
      <c r="C381" s="22" t="n"/>
      <c r="D381" s="22" t="n"/>
      <c r="E381" s="24" t="n"/>
      <c r="F381" s="24" t="n"/>
      <c r="G381" s="24" t="n"/>
      <c r="H381" s="25" t="n"/>
      <c r="I381" s="26">
        <f>IF(B381="","",DATE(YEAR(B381),MONTH(B381),1))</f>
        <v/>
      </c>
      <c r="J381" s="27">
        <f>IF(E381="","",IFERROR(VLOOKUP(E381,Setup!$H$2:$I$20,2,FALSE),"Category not found"))</f>
        <v/>
      </c>
      <c r="K381" s="27">
        <f>IF(COUNTA(A381:H381)=0,"",IF(A381="","Missing transaction ID",IF(COUNTIF($A$2:$A$501,A381)&gt;1,"Duplicate transaction ID",IF(B381="","Missing date",IF(C381="","Missing status",IF(D381="","Missing entry type",IF(E381="","Missing category",IF(F381="","Missing service line",IF(G381="","Missing description",IF(OR(H381="",H381&lt;=0),"Enter a positive amount",IF(J381="Category not found","Category not found",IF(J381&lt;&gt;D381,"Category does not match entry type",IF(OR(AND(D381="Overhead",F381&lt;&gt;"Companywide"),AND(OR(D381="Revenue",D381="Direct Cost"),F381="Companywide")),"Check service line","OK")))))))))))))</f>
        <v/>
      </c>
    </row>
    <row r="382">
      <c r="A382" s="22" t="n"/>
      <c r="B382" s="23" t="n"/>
      <c r="C382" s="22" t="n"/>
      <c r="D382" s="22" t="n"/>
      <c r="E382" s="24" t="n"/>
      <c r="F382" s="24" t="n"/>
      <c r="G382" s="24" t="n"/>
      <c r="H382" s="25" t="n"/>
      <c r="I382" s="26">
        <f>IF(B382="","",DATE(YEAR(B382),MONTH(B382),1))</f>
        <v/>
      </c>
      <c r="J382" s="27">
        <f>IF(E382="","",IFERROR(VLOOKUP(E382,Setup!$H$2:$I$20,2,FALSE),"Category not found"))</f>
        <v/>
      </c>
      <c r="K382" s="27">
        <f>IF(COUNTA(A382:H382)=0,"",IF(A382="","Missing transaction ID",IF(COUNTIF($A$2:$A$501,A382)&gt;1,"Duplicate transaction ID",IF(B382="","Missing date",IF(C382="","Missing status",IF(D382="","Missing entry type",IF(E382="","Missing category",IF(F382="","Missing service line",IF(G382="","Missing description",IF(OR(H382="",H382&lt;=0),"Enter a positive amount",IF(J382="Category not found","Category not found",IF(J382&lt;&gt;D382,"Category does not match entry type",IF(OR(AND(D382="Overhead",F382&lt;&gt;"Companywide"),AND(OR(D382="Revenue",D382="Direct Cost"),F382="Companywide")),"Check service line","OK")))))))))))))</f>
        <v/>
      </c>
    </row>
    <row r="383">
      <c r="A383" s="22" t="n"/>
      <c r="B383" s="23" t="n"/>
      <c r="C383" s="22" t="n"/>
      <c r="D383" s="22" t="n"/>
      <c r="E383" s="24" t="n"/>
      <c r="F383" s="24" t="n"/>
      <c r="G383" s="24" t="n"/>
      <c r="H383" s="25" t="n"/>
      <c r="I383" s="26">
        <f>IF(B383="","",DATE(YEAR(B383),MONTH(B383),1))</f>
        <v/>
      </c>
      <c r="J383" s="27">
        <f>IF(E383="","",IFERROR(VLOOKUP(E383,Setup!$H$2:$I$20,2,FALSE),"Category not found"))</f>
        <v/>
      </c>
      <c r="K383" s="27">
        <f>IF(COUNTA(A383:H383)=0,"",IF(A383="","Missing transaction ID",IF(COUNTIF($A$2:$A$501,A383)&gt;1,"Duplicate transaction ID",IF(B383="","Missing date",IF(C383="","Missing status",IF(D383="","Missing entry type",IF(E383="","Missing category",IF(F383="","Missing service line",IF(G383="","Missing description",IF(OR(H383="",H383&lt;=0),"Enter a positive amount",IF(J383="Category not found","Category not found",IF(J383&lt;&gt;D383,"Category does not match entry type",IF(OR(AND(D383="Overhead",F383&lt;&gt;"Companywide"),AND(OR(D383="Revenue",D383="Direct Cost"),F383="Companywide")),"Check service line","OK")))))))))))))</f>
        <v/>
      </c>
    </row>
    <row r="384">
      <c r="A384" s="22" t="n"/>
      <c r="B384" s="23" t="n"/>
      <c r="C384" s="22" t="n"/>
      <c r="D384" s="22" t="n"/>
      <c r="E384" s="24" t="n"/>
      <c r="F384" s="24" t="n"/>
      <c r="G384" s="24" t="n"/>
      <c r="H384" s="25" t="n"/>
      <c r="I384" s="26">
        <f>IF(B384="","",DATE(YEAR(B384),MONTH(B384),1))</f>
        <v/>
      </c>
      <c r="J384" s="27">
        <f>IF(E384="","",IFERROR(VLOOKUP(E384,Setup!$H$2:$I$20,2,FALSE),"Category not found"))</f>
        <v/>
      </c>
      <c r="K384" s="27">
        <f>IF(COUNTA(A384:H384)=0,"",IF(A384="","Missing transaction ID",IF(COUNTIF($A$2:$A$501,A384)&gt;1,"Duplicate transaction ID",IF(B384="","Missing date",IF(C384="","Missing status",IF(D384="","Missing entry type",IF(E384="","Missing category",IF(F384="","Missing service line",IF(G384="","Missing description",IF(OR(H384="",H384&lt;=0),"Enter a positive amount",IF(J384="Category not found","Category not found",IF(J384&lt;&gt;D384,"Category does not match entry type",IF(OR(AND(D384="Overhead",F384&lt;&gt;"Companywide"),AND(OR(D384="Revenue",D384="Direct Cost"),F384="Companywide")),"Check service line","OK")))))))))))))</f>
        <v/>
      </c>
    </row>
    <row r="385">
      <c r="A385" s="22" t="n"/>
      <c r="B385" s="23" t="n"/>
      <c r="C385" s="22" t="n"/>
      <c r="D385" s="22" t="n"/>
      <c r="E385" s="24" t="n"/>
      <c r="F385" s="24" t="n"/>
      <c r="G385" s="24" t="n"/>
      <c r="H385" s="25" t="n"/>
      <c r="I385" s="26">
        <f>IF(B385="","",DATE(YEAR(B385),MONTH(B385),1))</f>
        <v/>
      </c>
      <c r="J385" s="27">
        <f>IF(E385="","",IFERROR(VLOOKUP(E385,Setup!$H$2:$I$20,2,FALSE),"Category not found"))</f>
        <v/>
      </c>
      <c r="K385" s="27">
        <f>IF(COUNTA(A385:H385)=0,"",IF(A385="","Missing transaction ID",IF(COUNTIF($A$2:$A$501,A385)&gt;1,"Duplicate transaction ID",IF(B385="","Missing date",IF(C385="","Missing status",IF(D385="","Missing entry type",IF(E385="","Missing category",IF(F385="","Missing service line",IF(G385="","Missing description",IF(OR(H385="",H385&lt;=0),"Enter a positive amount",IF(J385="Category not found","Category not found",IF(J385&lt;&gt;D385,"Category does not match entry type",IF(OR(AND(D385="Overhead",F385&lt;&gt;"Companywide"),AND(OR(D385="Revenue",D385="Direct Cost"),F385="Companywide")),"Check service line","OK")))))))))))))</f>
        <v/>
      </c>
    </row>
    <row r="386">
      <c r="A386" s="22" t="n"/>
      <c r="B386" s="23" t="n"/>
      <c r="C386" s="22" t="n"/>
      <c r="D386" s="22" t="n"/>
      <c r="E386" s="24" t="n"/>
      <c r="F386" s="24" t="n"/>
      <c r="G386" s="24" t="n"/>
      <c r="H386" s="25" t="n"/>
      <c r="I386" s="26">
        <f>IF(B386="","",DATE(YEAR(B386),MONTH(B386),1))</f>
        <v/>
      </c>
      <c r="J386" s="27">
        <f>IF(E386="","",IFERROR(VLOOKUP(E386,Setup!$H$2:$I$20,2,FALSE),"Category not found"))</f>
        <v/>
      </c>
      <c r="K386" s="27">
        <f>IF(COUNTA(A386:H386)=0,"",IF(A386="","Missing transaction ID",IF(COUNTIF($A$2:$A$501,A386)&gt;1,"Duplicate transaction ID",IF(B386="","Missing date",IF(C386="","Missing status",IF(D386="","Missing entry type",IF(E386="","Missing category",IF(F386="","Missing service line",IF(G386="","Missing description",IF(OR(H386="",H386&lt;=0),"Enter a positive amount",IF(J386="Category not found","Category not found",IF(J386&lt;&gt;D386,"Category does not match entry type",IF(OR(AND(D386="Overhead",F386&lt;&gt;"Companywide"),AND(OR(D386="Revenue",D386="Direct Cost"),F386="Companywide")),"Check service line","OK")))))))))))))</f>
        <v/>
      </c>
    </row>
    <row r="387">
      <c r="A387" s="22" t="n"/>
      <c r="B387" s="23" t="n"/>
      <c r="C387" s="22" t="n"/>
      <c r="D387" s="22" t="n"/>
      <c r="E387" s="24" t="n"/>
      <c r="F387" s="24" t="n"/>
      <c r="G387" s="24" t="n"/>
      <c r="H387" s="25" t="n"/>
      <c r="I387" s="26">
        <f>IF(B387="","",DATE(YEAR(B387),MONTH(B387),1))</f>
        <v/>
      </c>
      <c r="J387" s="27">
        <f>IF(E387="","",IFERROR(VLOOKUP(E387,Setup!$H$2:$I$20,2,FALSE),"Category not found"))</f>
        <v/>
      </c>
      <c r="K387" s="27">
        <f>IF(COUNTA(A387:H387)=0,"",IF(A387="","Missing transaction ID",IF(COUNTIF($A$2:$A$501,A387)&gt;1,"Duplicate transaction ID",IF(B387="","Missing date",IF(C387="","Missing status",IF(D387="","Missing entry type",IF(E387="","Missing category",IF(F387="","Missing service line",IF(G387="","Missing description",IF(OR(H387="",H387&lt;=0),"Enter a positive amount",IF(J387="Category not found","Category not found",IF(J387&lt;&gt;D387,"Category does not match entry type",IF(OR(AND(D387="Overhead",F387&lt;&gt;"Companywide"),AND(OR(D387="Revenue",D387="Direct Cost"),F387="Companywide")),"Check service line","OK")))))))))))))</f>
        <v/>
      </c>
    </row>
    <row r="388">
      <c r="A388" s="22" t="n"/>
      <c r="B388" s="23" t="n"/>
      <c r="C388" s="22" t="n"/>
      <c r="D388" s="22" t="n"/>
      <c r="E388" s="24" t="n"/>
      <c r="F388" s="24" t="n"/>
      <c r="G388" s="24" t="n"/>
      <c r="H388" s="25" t="n"/>
      <c r="I388" s="26">
        <f>IF(B388="","",DATE(YEAR(B388),MONTH(B388),1))</f>
        <v/>
      </c>
      <c r="J388" s="27">
        <f>IF(E388="","",IFERROR(VLOOKUP(E388,Setup!$H$2:$I$20,2,FALSE),"Category not found"))</f>
        <v/>
      </c>
      <c r="K388" s="27">
        <f>IF(COUNTA(A388:H388)=0,"",IF(A388="","Missing transaction ID",IF(COUNTIF($A$2:$A$501,A388)&gt;1,"Duplicate transaction ID",IF(B388="","Missing date",IF(C388="","Missing status",IF(D388="","Missing entry type",IF(E388="","Missing category",IF(F388="","Missing service line",IF(G388="","Missing description",IF(OR(H388="",H388&lt;=0),"Enter a positive amount",IF(J388="Category not found","Category not found",IF(J388&lt;&gt;D388,"Category does not match entry type",IF(OR(AND(D388="Overhead",F388&lt;&gt;"Companywide"),AND(OR(D388="Revenue",D388="Direct Cost"),F388="Companywide")),"Check service line","OK")))))))))))))</f>
        <v/>
      </c>
    </row>
    <row r="389">
      <c r="A389" s="22" t="n"/>
      <c r="B389" s="23" t="n"/>
      <c r="C389" s="22" t="n"/>
      <c r="D389" s="22" t="n"/>
      <c r="E389" s="24" t="n"/>
      <c r="F389" s="24" t="n"/>
      <c r="G389" s="24" t="n"/>
      <c r="H389" s="25" t="n"/>
      <c r="I389" s="26">
        <f>IF(B389="","",DATE(YEAR(B389),MONTH(B389),1))</f>
        <v/>
      </c>
      <c r="J389" s="27">
        <f>IF(E389="","",IFERROR(VLOOKUP(E389,Setup!$H$2:$I$20,2,FALSE),"Category not found"))</f>
        <v/>
      </c>
      <c r="K389" s="27">
        <f>IF(COUNTA(A389:H389)=0,"",IF(A389="","Missing transaction ID",IF(COUNTIF($A$2:$A$501,A389)&gt;1,"Duplicate transaction ID",IF(B389="","Missing date",IF(C389="","Missing status",IF(D389="","Missing entry type",IF(E389="","Missing category",IF(F389="","Missing service line",IF(G389="","Missing description",IF(OR(H389="",H389&lt;=0),"Enter a positive amount",IF(J389="Category not found","Category not found",IF(J389&lt;&gt;D389,"Category does not match entry type",IF(OR(AND(D389="Overhead",F389&lt;&gt;"Companywide"),AND(OR(D389="Revenue",D389="Direct Cost"),F389="Companywide")),"Check service line","OK")))))))))))))</f>
        <v/>
      </c>
    </row>
    <row r="390">
      <c r="A390" s="22" t="n"/>
      <c r="B390" s="23" t="n"/>
      <c r="C390" s="22" t="n"/>
      <c r="D390" s="22" t="n"/>
      <c r="E390" s="24" t="n"/>
      <c r="F390" s="24" t="n"/>
      <c r="G390" s="24" t="n"/>
      <c r="H390" s="25" t="n"/>
      <c r="I390" s="26">
        <f>IF(B390="","",DATE(YEAR(B390),MONTH(B390),1))</f>
        <v/>
      </c>
      <c r="J390" s="27">
        <f>IF(E390="","",IFERROR(VLOOKUP(E390,Setup!$H$2:$I$20,2,FALSE),"Category not found"))</f>
        <v/>
      </c>
      <c r="K390" s="27">
        <f>IF(COUNTA(A390:H390)=0,"",IF(A390="","Missing transaction ID",IF(COUNTIF($A$2:$A$501,A390)&gt;1,"Duplicate transaction ID",IF(B390="","Missing date",IF(C390="","Missing status",IF(D390="","Missing entry type",IF(E390="","Missing category",IF(F390="","Missing service line",IF(G390="","Missing description",IF(OR(H390="",H390&lt;=0),"Enter a positive amount",IF(J390="Category not found","Category not found",IF(J390&lt;&gt;D390,"Category does not match entry type",IF(OR(AND(D390="Overhead",F390&lt;&gt;"Companywide"),AND(OR(D390="Revenue",D390="Direct Cost"),F390="Companywide")),"Check service line","OK")))))))))))))</f>
        <v/>
      </c>
    </row>
    <row r="391">
      <c r="A391" s="22" t="n"/>
      <c r="B391" s="23" t="n"/>
      <c r="C391" s="22" t="n"/>
      <c r="D391" s="22" t="n"/>
      <c r="E391" s="24" t="n"/>
      <c r="F391" s="24" t="n"/>
      <c r="G391" s="24" t="n"/>
      <c r="H391" s="25" t="n"/>
      <c r="I391" s="26">
        <f>IF(B391="","",DATE(YEAR(B391),MONTH(B391),1))</f>
        <v/>
      </c>
      <c r="J391" s="27">
        <f>IF(E391="","",IFERROR(VLOOKUP(E391,Setup!$H$2:$I$20,2,FALSE),"Category not found"))</f>
        <v/>
      </c>
      <c r="K391" s="27">
        <f>IF(COUNTA(A391:H391)=0,"",IF(A391="","Missing transaction ID",IF(COUNTIF($A$2:$A$501,A391)&gt;1,"Duplicate transaction ID",IF(B391="","Missing date",IF(C391="","Missing status",IF(D391="","Missing entry type",IF(E391="","Missing category",IF(F391="","Missing service line",IF(G391="","Missing description",IF(OR(H391="",H391&lt;=0),"Enter a positive amount",IF(J391="Category not found","Category not found",IF(J391&lt;&gt;D391,"Category does not match entry type",IF(OR(AND(D391="Overhead",F391&lt;&gt;"Companywide"),AND(OR(D391="Revenue",D391="Direct Cost"),F391="Companywide")),"Check service line","OK")))))))))))))</f>
        <v/>
      </c>
    </row>
    <row r="392">
      <c r="A392" s="22" t="n"/>
      <c r="B392" s="23" t="n"/>
      <c r="C392" s="22" t="n"/>
      <c r="D392" s="22" t="n"/>
      <c r="E392" s="24" t="n"/>
      <c r="F392" s="24" t="n"/>
      <c r="G392" s="24" t="n"/>
      <c r="H392" s="25" t="n"/>
      <c r="I392" s="26">
        <f>IF(B392="","",DATE(YEAR(B392),MONTH(B392),1))</f>
        <v/>
      </c>
      <c r="J392" s="27">
        <f>IF(E392="","",IFERROR(VLOOKUP(E392,Setup!$H$2:$I$20,2,FALSE),"Category not found"))</f>
        <v/>
      </c>
      <c r="K392" s="27">
        <f>IF(COUNTA(A392:H392)=0,"",IF(A392="","Missing transaction ID",IF(COUNTIF($A$2:$A$501,A392)&gt;1,"Duplicate transaction ID",IF(B392="","Missing date",IF(C392="","Missing status",IF(D392="","Missing entry type",IF(E392="","Missing category",IF(F392="","Missing service line",IF(G392="","Missing description",IF(OR(H392="",H392&lt;=0),"Enter a positive amount",IF(J392="Category not found","Category not found",IF(J392&lt;&gt;D392,"Category does not match entry type",IF(OR(AND(D392="Overhead",F392&lt;&gt;"Companywide"),AND(OR(D392="Revenue",D392="Direct Cost"),F392="Companywide")),"Check service line","OK")))))))))))))</f>
        <v/>
      </c>
    </row>
    <row r="393">
      <c r="A393" s="22" t="n"/>
      <c r="B393" s="23" t="n"/>
      <c r="C393" s="22" t="n"/>
      <c r="D393" s="22" t="n"/>
      <c r="E393" s="24" t="n"/>
      <c r="F393" s="24" t="n"/>
      <c r="G393" s="24" t="n"/>
      <c r="H393" s="25" t="n"/>
      <c r="I393" s="26">
        <f>IF(B393="","",DATE(YEAR(B393),MONTH(B393),1))</f>
        <v/>
      </c>
      <c r="J393" s="27">
        <f>IF(E393="","",IFERROR(VLOOKUP(E393,Setup!$H$2:$I$20,2,FALSE),"Category not found"))</f>
        <v/>
      </c>
      <c r="K393" s="27">
        <f>IF(COUNTA(A393:H393)=0,"",IF(A393="","Missing transaction ID",IF(COUNTIF($A$2:$A$501,A393)&gt;1,"Duplicate transaction ID",IF(B393="","Missing date",IF(C393="","Missing status",IF(D393="","Missing entry type",IF(E393="","Missing category",IF(F393="","Missing service line",IF(G393="","Missing description",IF(OR(H393="",H393&lt;=0),"Enter a positive amount",IF(J393="Category not found","Category not found",IF(J393&lt;&gt;D393,"Category does not match entry type",IF(OR(AND(D393="Overhead",F393&lt;&gt;"Companywide"),AND(OR(D393="Revenue",D393="Direct Cost"),F393="Companywide")),"Check service line","OK")))))))))))))</f>
        <v/>
      </c>
    </row>
    <row r="394">
      <c r="A394" s="22" t="n"/>
      <c r="B394" s="23" t="n"/>
      <c r="C394" s="22" t="n"/>
      <c r="D394" s="22" t="n"/>
      <c r="E394" s="24" t="n"/>
      <c r="F394" s="24" t="n"/>
      <c r="G394" s="24" t="n"/>
      <c r="H394" s="25" t="n"/>
      <c r="I394" s="26">
        <f>IF(B394="","",DATE(YEAR(B394),MONTH(B394),1))</f>
        <v/>
      </c>
      <c r="J394" s="27">
        <f>IF(E394="","",IFERROR(VLOOKUP(E394,Setup!$H$2:$I$20,2,FALSE),"Category not found"))</f>
        <v/>
      </c>
      <c r="K394" s="27">
        <f>IF(COUNTA(A394:H394)=0,"",IF(A394="","Missing transaction ID",IF(COUNTIF($A$2:$A$501,A394)&gt;1,"Duplicate transaction ID",IF(B394="","Missing date",IF(C394="","Missing status",IF(D394="","Missing entry type",IF(E394="","Missing category",IF(F394="","Missing service line",IF(G394="","Missing description",IF(OR(H394="",H394&lt;=0),"Enter a positive amount",IF(J394="Category not found","Category not found",IF(J394&lt;&gt;D394,"Category does not match entry type",IF(OR(AND(D394="Overhead",F394&lt;&gt;"Companywide"),AND(OR(D394="Revenue",D394="Direct Cost"),F394="Companywide")),"Check service line","OK")))))))))))))</f>
        <v/>
      </c>
    </row>
    <row r="395">
      <c r="A395" s="22" t="n"/>
      <c r="B395" s="23" t="n"/>
      <c r="C395" s="22" t="n"/>
      <c r="D395" s="22" t="n"/>
      <c r="E395" s="24" t="n"/>
      <c r="F395" s="24" t="n"/>
      <c r="G395" s="24" t="n"/>
      <c r="H395" s="25" t="n"/>
      <c r="I395" s="26">
        <f>IF(B395="","",DATE(YEAR(B395),MONTH(B395),1))</f>
        <v/>
      </c>
      <c r="J395" s="27">
        <f>IF(E395="","",IFERROR(VLOOKUP(E395,Setup!$H$2:$I$20,2,FALSE),"Category not found"))</f>
        <v/>
      </c>
      <c r="K395" s="27">
        <f>IF(COUNTA(A395:H395)=0,"",IF(A395="","Missing transaction ID",IF(COUNTIF($A$2:$A$501,A395)&gt;1,"Duplicate transaction ID",IF(B395="","Missing date",IF(C395="","Missing status",IF(D395="","Missing entry type",IF(E395="","Missing category",IF(F395="","Missing service line",IF(G395="","Missing description",IF(OR(H395="",H395&lt;=0),"Enter a positive amount",IF(J395="Category not found","Category not found",IF(J395&lt;&gt;D395,"Category does not match entry type",IF(OR(AND(D395="Overhead",F395&lt;&gt;"Companywide"),AND(OR(D395="Revenue",D395="Direct Cost"),F395="Companywide")),"Check service line","OK")))))))))))))</f>
        <v/>
      </c>
    </row>
    <row r="396">
      <c r="A396" s="22" t="n"/>
      <c r="B396" s="23" t="n"/>
      <c r="C396" s="22" t="n"/>
      <c r="D396" s="22" t="n"/>
      <c r="E396" s="24" t="n"/>
      <c r="F396" s="24" t="n"/>
      <c r="G396" s="24" t="n"/>
      <c r="H396" s="25" t="n"/>
      <c r="I396" s="26">
        <f>IF(B396="","",DATE(YEAR(B396),MONTH(B396),1))</f>
        <v/>
      </c>
      <c r="J396" s="27">
        <f>IF(E396="","",IFERROR(VLOOKUP(E396,Setup!$H$2:$I$20,2,FALSE),"Category not found"))</f>
        <v/>
      </c>
      <c r="K396" s="27">
        <f>IF(COUNTA(A396:H396)=0,"",IF(A396="","Missing transaction ID",IF(COUNTIF($A$2:$A$501,A396)&gt;1,"Duplicate transaction ID",IF(B396="","Missing date",IF(C396="","Missing status",IF(D396="","Missing entry type",IF(E396="","Missing category",IF(F396="","Missing service line",IF(G396="","Missing description",IF(OR(H396="",H396&lt;=0),"Enter a positive amount",IF(J396="Category not found","Category not found",IF(J396&lt;&gt;D396,"Category does not match entry type",IF(OR(AND(D396="Overhead",F396&lt;&gt;"Companywide"),AND(OR(D396="Revenue",D396="Direct Cost"),F396="Companywide")),"Check service line","OK")))))))))))))</f>
        <v/>
      </c>
    </row>
    <row r="397">
      <c r="A397" s="22" t="n"/>
      <c r="B397" s="23" t="n"/>
      <c r="C397" s="22" t="n"/>
      <c r="D397" s="22" t="n"/>
      <c r="E397" s="24" t="n"/>
      <c r="F397" s="24" t="n"/>
      <c r="G397" s="24" t="n"/>
      <c r="H397" s="25" t="n"/>
      <c r="I397" s="26">
        <f>IF(B397="","",DATE(YEAR(B397),MONTH(B397),1))</f>
        <v/>
      </c>
      <c r="J397" s="27">
        <f>IF(E397="","",IFERROR(VLOOKUP(E397,Setup!$H$2:$I$20,2,FALSE),"Category not found"))</f>
        <v/>
      </c>
      <c r="K397" s="27">
        <f>IF(COUNTA(A397:H397)=0,"",IF(A397="","Missing transaction ID",IF(COUNTIF($A$2:$A$501,A397)&gt;1,"Duplicate transaction ID",IF(B397="","Missing date",IF(C397="","Missing status",IF(D397="","Missing entry type",IF(E397="","Missing category",IF(F397="","Missing service line",IF(G397="","Missing description",IF(OR(H397="",H397&lt;=0),"Enter a positive amount",IF(J397="Category not found","Category not found",IF(J397&lt;&gt;D397,"Category does not match entry type",IF(OR(AND(D397="Overhead",F397&lt;&gt;"Companywide"),AND(OR(D397="Revenue",D397="Direct Cost"),F397="Companywide")),"Check service line","OK")))))))))))))</f>
        <v/>
      </c>
    </row>
    <row r="398">
      <c r="A398" s="22" t="n"/>
      <c r="B398" s="23" t="n"/>
      <c r="C398" s="22" t="n"/>
      <c r="D398" s="22" t="n"/>
      <c r="E398" s="24" t="n"/>
      <c r="F398" s="24" t="n"/>
      <c r="G398" s="24" t="n"/>
      <c r="H398" s="25" t="n"/>
      <c r="I398" s="26">
        <f>IF(B398="","",DATE(YEAR(B398),MONTH(B398),1))</f>
        <v/>
      </c>
      <c r="J398" s="27">
        <f>IF(E398="","",IFERROR(VLOOKUP(E398,Setup!$H$2:$I$20,2,FALSE),"Category not found"))</f>
        <v/>
      </c>
      <c r="K398" s="27">
        <f>IF(COUNTA(A398:H398)=0,"",IF(A398="","Missing transaction ID",IF(COUNTIF($A$2:$A$501,A398)&gt;1,"Duplicate transaction ID",IF(B398="","Missing date",IF(C398="","Missing status",IF(D398="","Missing entry type",IF(E398="","Missing category",IF(F398="","Missing service line",IF(G398="","Missing description",IF(OR(H398="",H398&lt;=0),"Enter a positive amount",IF(J398="Category not found","Category not found",IF(J398&lt;&gt;D398,"Category does not match entry type",IF(OR(AND(D398="Overhead",F398&lt;&gt;"Companywide"),AND(OR(D398="Revenue",D398="Direct Cost"),F398="Companywide")),"Check service line","OK")))))))))))))</f>
        <v/>
      </c>
    </row>
    <row r="399">
      <c r="A399" s="22" t="n"/>
      <c r="B399" s="23" t="n"/>
      <c r="C399" s="22" t="n"/>
      <c r="D399" s="22" t="n"/>
      <c r="E399" s="24" t="n"/>
      <c r="F399" s="24" t="n"/>
      <c r="G399" s="24" t="n"/>
      <c r="H399" s="25" t="n"/>
      <c r="I399" s="26">
        <f>IF(B399="","",DATE(YEAR(B399),MONTH(B399),1))</f>
        <v/>
      </c>
      <c r="J399" s="27">
        <f>IF(E399="","",IFERROR(VLOOKUP(E399,Setup!$H$2:$I$20,2,FALSE),"Category not found"))</f>
        <v/>
      </c>
      <c r="K399" s="27">
        <f>IF(COUNTA(A399:H399)=0,"",IF(A399="","Missing transaction ID",IF(COUNTIF($A$2:$A$501,A399)&gt;1,"Duplicate transaction ID",IF(B399="","Missing date",IF(C399="","Missing status",IF(D399="","Missing entry type",IF(E399="","Missing category",IF(F399="","Missing service line",IF(G399="","Missing description",IF(OR(H399="",H399&lt;=0),"Enter a positive amount",IF(J399="Category not found","Category not found",IF(J399&lt;&gt;D399,"Category does not match entry type",IF(OR(AND(D399="Overhead",F399&lt;&gt;"Companywide"),AND(OR(D399="Revenue",D399="Direct Cost"),F399="Companywide")),"Check service line","OK")))))))))))))</f>
        <v/>
      </c>
    </row>
    <row r="400">
      <c r="A400" s="22" t="n"/>
      <c r="B400" s="23" t="n"/>
      <c r="C400" s="22" t="n"/>
      <c r="D400" s="22" t="n"/>
      <c r="E400" s="24" t="n"/>
      <c r="F400" s="24" t="n"/>
      <c r="G400" s="24" t="n"/>
      <c r="H400" s="25" t="n"/>
      <c r="I400" s="26">
        <f>IF(B400="","",DATE(YEAR(B400),MONTH(B400),1))</f>
        <v/>
      </c>
      <c r="J400" s="27">
        <f>IF(E400="","",IFERROR(VLOOKUP(E400,Setup!$H$2:$I$20,2,FALSE),"Category not found"))</f>
        <v/>
      </c>
      <c r="K400" s="27">
        <f>IF(COUNTA(A400:H400)=0,"",IF(A400="","Missing transaction ID",IF(COUNTIF($A$2:$A$501,A400)&gt;1,"Duplicate transaction ID",IF(B400="","Missing date",IF(C400="","Missing status",IF(D400="","Missing entry type",IF(E400="","Missing category",IF(F400="","Missing service line",IF(G400="","Missing description",IF(OR(H400="",H400&lt;=0),"Enter a positive amount",IF(J400="Category not found","Category not found",IF(J400&lt;&gt;D400,"Category does not match entry type",IF(OR(AND(D400="Overhead",F400&lt;&gt;"Companywide"),AND(OR(D400="Revenue",D400="Direct Cost"),F400="Companywide")),"Check service line","OK")))))))))))))</f>
        <v/>
      </c>
    </row>
    <row r="401">
      <c r="A401" s="22" t="n"/>
      <c r="B401" s="23" t="n"/>
      <c r="C401" s="22" t="n"/>
      <c r="D401" s="22" t="n"/>
      <c r="E401" s="24" t="n"/>
      <c r="F401" s="24" t="n"/>
      <c r="G401" s="24" t="n"/>
      <c r="H401" s="25" t="n"/>
      <c r="I401" s="26">
        <f>IF(B401="","",DATE(YEAR(B401),MONTH(B401),1))</f>
        <v/>
      </c>
      <c r="J401" s="27">
        <f>IF(E401="","",IFERROR(VLOOKUP(E401,Setup!$H$2:$I$20,2,FALSE),"Category not found"))</f>
        <v/>
      </c>
      <c r="K401" s="27">
        <f>IF(COUNTA(A401:H401)=0,"",IF(A401="","Missing transaction ID",IF(COUNTIF($A$2:$A$501,A401)&gt;1,"Duplicate transaction ID",IF(B401="","Missing date",IF(C401="","Missing status",IF(D401="","Missing entry type",IF(E401="","Missing category",IF(F401="","Missing service line",IF(G401="","Missing description",IF(OR(H401="",H401&lt;=0),"Enter a positive amount",IF(J401="Category not found","Category not found",IF(J401&lt;&gt;D401,"Category does not match entry type",IF(OR(AND(D401="Overhead",F401&lt;&gt;"Companywide"),AND(OR(D401="Revenue",D401="Direct Cost"),F401="Companywide")),"Check service line","OK")))))))))))))</f>
        <v/>
      </c>
    </row>
    <row r="402">
      <c r="A402" s="22" t="n"/>
      <c r="B402" s="23" t="n"/>
      <c r="C402" s="22" t="n"/>
      <c r="D402" s="22" t="n"/>
      <c r="E402" s="24" t="n"/>
      <c r="F402" s="24" t="n"/>
      <c r="G402" s="24" t="n"/>
      <c r="H402" s="25" t="n"/>
      <c r="I402" s="26">
        <f>IF(B402="","",DATE(YEAR(B402),MONTH(B402),1))</f>
        <v/>
      </c>
      <c r="J402" s="27">
        <f>IF(E402="","",IFERROR(VLOOKUP(E402,Setup!$H$2:$I$20,2,FALSE),"Category not found"))</f>
        <v/>
      </c>
      <c r="K402" s="27">
        <f>IF(COUNTA(A402:H402)=0,"",IF(A402="","Missing transaction ID",IF(COUNTIF($A$2:$A$501,A402)&gt;1,"Duplicate transaction ID",IF(B402="","Missing date",IF(C402="","Missing status",IF(D402="","Missing entry type",IF(E402="","Missing category",IF(F402="","Missing service line",IF(G402="","Missing description",IF(OR(H402="",H402&lt;=0),"Enter a positive amount",IF(J402="Category not found","Category not found",IF(J402&lt;&gt;D402,"Category does not match entry type",IF(OR(AND(D402="Overhead",F402&lt;&gt;"Companywide"),AND(OR(D402="Revenue",D402="Direct Cost"),F402="Companywide")),"Check service line","OK")))))))))))))</f>
        <v/>
      </c>
    </row>
    <row r="403">
      <c r="A403" s="22" t="n"/>
      <c r="B403" s="23" t="n"/>
      <c r="C403" s="22" t="n"/>
      <c r="D403" s="22" t="n"/>
      <c r="E403" s="24" t="n"/>
      <c r="F403" s="24" t="n"/>
      <c r="G403" s="24" t="n"/>
      <c r="H403" s="25" t="n"/>
      <c r="I403" s="26">
        <f>IF(B403="","",DATE(YEAR(B403),MONTH(B403),1))</f>
        <v/>
      </c>
      <c r="J403" s="27">
        <f>IF(E403="","",IFERROR(VLOOKUP(E403,Setup!$H$2:$I$20,2,FALSE),"Category not found"))</f>
        <v/>
      </c>
      <c r="K403" s="27">
        <f>IF(COUNTA(A403:H403)=0,"",IF(A403="","Missing transaction ID",IF(COUNTIF($A$2:$A$501,A403)&gt;1,"Duplicate transaction ID",IF(B403="","Missing date",IF(C403="","Missing status",IF(D403="","Missing entry type",IF(E403="","Missing category",IF(F403="","Missing service line",IF(G403="","Missing description",IF(OR(H403="",H403&lt;=0),"Enter a positive amount",IF(J403="Category not found","Category not found",IF(J403&lt;&gt;D403,"Category does not match entry type",IF(OR(AND(D403="Overhead",F403&lt;&gt;"Companywide"),AND(OR(D403="Revenue",D403="Direct Cost"),F403="Companywide")),"Check service line","OK")))))))))))))</f>
        <v/>
      </c>
    </row>
    <row r="404">
      <c r="A404" s="22" t="n"/>
      <c r="B404" s="23" t="n"/>
      <c r="C404" s="22" t="n"/>
      <c r="D404" s="22" t="n"/>
      <c r="E404" s="24" t="n"/>
      <c r="F404" s="24" t="n"/>
      <c r="G404" s="24" t="n"/>
      <c r="H404" s="25" t="n"/>
      <c r="I404" s="26">
        <f>IF(B404="","",DATE(YEAR(B404),MONTH(B404),1))</f>
        <v/>
      </c>
      <c r="J404" s="27">
        <f>IF(E404="","",IFERROR(VLOOKUP(E404,Setup!$H$2:$I$20,2,FALSE),"Category not found"))</f>
        <v/>
      </c>
      <c r="K404" s="27">
        <f>IF(COUNTA(A404:H404)=0,"",IF(A404="","Missing transaction ID",IF(COUNTIF($A$2:$A$501,A404)&gt;1,"Duplicate transaction ID",IF(B404="","Missing date",IF(C404="","Missing status",IF(D404="","Missing entry type",IF(E404="","Missing category",IF(F404="","Missing service line",IF(G404="","Missing description",IF(OR(H404="",H404&lt;=0),"Enter a positive amount",IF(J404="Category not found","Category not found",IF(J404&lt;&gt;D404,"Category does not match entry type",IF(OR(AND(D404="Overhead",F404&lt;&gt;"Companywide"),AND(OR(D404="Revenue",D404="Direct Cost"),F404="Companywide")),"Check service line","OK")))))))))))))</f>
        <v/>
      </c>
    </row>
    <row r="405">
      <c r="A405" s="22" t="n"/>
      <c r="B405" s="23" t="n"/>
      <c r="C405" s="22" t="n"/>
      <c r="D405" s="22" t="n"/>
      <c r="E405" s="24" t="n"/>
      <c r="F405" s="24" t="n"/>
      <c r="G405" s="24" t="n"/>
      <c r="H405" s="25" t="n"/>
      <c r="I405" s="26">
        <f>IF(B405="","",DATE(YEAR(B405),MONTH(B405),1))</f>
        <v/>
      </c>
      <c r="J405" s="27">
        <f>IF(E405="","",IFERROR(VLOOKUP(E405,Setup!$H$2:$I$20,2,FALSE),"Category not found"))</f>
        <v/>
      </c>
      <c r="K405" s="27">
        <f>IF(COUNTA(A405:H405)=0,"",IF(A405="","Missing transaction ID",IF(COUNTIF($A$2:$A$501,A405)&gt;1,"Duplicate transaction ID",IF(B405="","Missing date",IF(C405="","Missing status",IF(D405="","Missing entry type",IF(E405="","Missing category",IF(F405="","Missing service line",IF(G405="","Missing description",IF(OR(H405="",H405&lt;=0),"Enter a positive amount",IF(J405="Category not found","Category not found",IF(J405&lt;&gt;D405,"Category does not match entry type",IF(OR(AND(D405="Overhead",F405&lt;&gt;"Companywide"),AND(OR(D405="Revenue",D405="Direct Cost"),F405="Companywide")),"Check service line","OK")))))))))))))</f>
        <v/>
      </c>
    </row>
    <row r="406">
      <c r="A406" s="22" t="n"/>
      <c r="B406" s="23" t="n"/>
      <c r="C406" s="22" t="n"/>
      <c r="D406" s="22" t="n"/>
      <c r="E406" s="24" t="n"/>
      <c r="F406" s="24" t="n"/>
      <c r="G406" s="24" t="n"/>
      <c r="H406" s="25" t="n"/>
      <c r="I406" s="26">
        <f>IF(B406="","",DATE(YEAR(B406),MONTH(B406),1))</f>
        <v/>
      </c>
      <c r="J406" s="27">
        <f>IF(E406="","",IFERROR(VLOOKUP(E406,Setup!$H$2:$I$20,2,FALSE),"Category not found"))</f>
        <v/>
      </c>
      <c r="K406" s="27">
        <f>IF(COUNTA(A406:H406)=0,"",IF(A406="","Missing transaction ID",IF(COUNTIF($A$2:$A$501,A406)&gt;1,"Duplicate transaction ID",IF(B406="","Missing date",IF(C406="","Missing status",IF(D406="","Missing entry type",IF(E406="","Missing category",IF(F406="","Missing service line",IF(G406="","Missing description",IF(OR(H406="",H406&lt;=0),"Enter a positive amount",IF(J406="Category not found","Category not found",IF(J406&lt;&gt;D406,"Category does not match entry type",IF(OR(AND(D406="Overhead",F406&lt;&gt;"Companywide"),AND(OR(D406="Revenue",D406="Direct Cost"),F406="Companywide")),"Check service line","OK")))))))))))))</f>
        <v/>
      </c>
    </row>
    <row r="407">
      <c r="A407" s="22" t="n"/>
      <c r="B407" s="23" t="n"/>
      <c r="C407" s="22" t="n"/>
      <c r="D407" s="22" t="n"/>
      <c r="E407" s="24" t="n"/>
      <c r="F407" s="24" t="n"/>
      <c r="G407" s="24" t="n"/>
      <c r="H407" s="25" t="n"/>
      <c r="I407" s="26">
        <f>IF(B407="","",DATE(YEAR(B407),MONTH(B407),1))</f>
        <v/>
      </c>
      <c r="J407" s="27">
        <f>IF(E407="","",IFERROR(VLOOKUP(E407,Setup!$H$2:$I$20,2,FALSE),"Category not found"))</f>
        <v/>
      </c>
      <c r="K407" s="27">
        <f>IF(COUNTA(A407:H407)=0,"",IF(A407="","Missing transaction ID",IF(COUNTIF($A$2:$A$501,A407)&gt;1,"Duplicate transaction ID",IF(B407="","Missing date",IF(C407="","Missing status",IF(D407="","Missing entry type",IF(E407="","Missing category",IF(F407="","Missing service line",IF(G407="","Missing description",IF(OR(H407="",H407&lt;=0),"Enter a positive amount",IF(J407="Category not found","Category not found",IF(J407&lt;&gt;D407,"Category does not match entry type",IF(OR(AND(D407="Overhead",F407&lt;&gt;"Companywide"),AND(OR(D407="Revenue",D407="Direct Cost"),F407="Companywide")),"Check service line","OK")))))))))))))</f>
        <v/>
      </c>
    </row>
    <row r="408">
      <c r="A408" s="22" t="n"/>
      <c r="B408" s="23" t="n"/>
      <c r="C408" s="22" t="n"/>
      <c r="D408" s="22" t="n"/>
      <c r="E408" s="24" t="n"/>
      <c r="F408" s="24" t="n"/>
      <c r="G408" s="24" t="n"/>
      <c r="H408" s="25" t="n"/>
      <c r="I408" s="26">
        <f>IF(B408="","",DATE(YEAR(B408),MONTH(B408),1))</f>
        <v/>
      </c>
      <c r="J408" s="27">
        <f>IF(E408="","",IFERROR(VLOOKUP(E408,Setup!$H$2:$I$20,2,FALSE),"Category not found"))</f>
        <v/>
      </c>
      <c r="K408" s="27">
        <f>IF(COUNTA(A408:H408)=0,"",IF(A408="","Missing transaction ID",IF(COUNTIF($A$2:$A$501,A408)&gt;1,"Duplicate transaction ID",IF(B408="","Missing date",IF(C408="","Missing status",IF(D408="","Missing entry type",IF(E408="","Missing category",IF(F408="","Missing service line",IF(G408="","Missing description",IF(OR(H408="",H408&lt;=0),"Enter a positive amount",IF(J408="Category not found","Category not found",IF(J408&lt;&gt;D408,"Category does not match entry type",IF(OR(AND(D408="Overhead",F408&lt;&gt;"Companywide"),AND(OR(D408="Revenue",D408="Direct Cost"),F408="Companywide")),"Check service line","OK")))))))))))))</f>
        <v/>
      </c>
    </row>
    <row r="409">
      <c r="A409" s="22" t="n"/>
      <c r="B409" s="23" t="n"/>
      <c r="C409" s="22" t="n"/>
      <c r="D409" s="22" t="n"/>
      <c r="E409" s="24" t="n"/>
      <c r="F409" s="24" t="n"/>
      <c r="G409" s="24" t="n"/>
      <c r="H409" s="25" t="n"/>
      <c r="I409" s="26">
        <f>IF(B409="","",DATE(YEAR(B409),MONTH(B409),1))</f>
        <v/>
      </c>
      <c r="J409" s="27">
        <f>IF(E409="","",IFERROR(VLOOKUP(E409,Setup!$H$2:$I$20,2,FALSE),"Category not found"))</f>
        <v/>
      </c>
      <c r="K409" s="27">
        <f>IF(COUNTA(A409:H409)=0,"",IF(A409="","Missing transaction ID",IF(COUNTIF($A$2:$A$501,A409)&gt;1,"Duplicate transaction ID",IF(B409="","Missing date",IF(C409="","Missing status",IF(D409="","Missing entry type",IF(E409="","Missing category",IF(F409="","Missing service line",IF(G409="","Missing description",IF(OR(H409="",H409&lt;=0),"Enter a positive amount",IF(J409="Category not found","Category not found",IF(J409&lt;&gt;D409,"Category does not match entry type",IF(OR(AND(D409="Overhead",F409&lt;&gt;"Companywide"),AND(OR(D409="Revenue",D409="Direct Cost"),F409="Companywide")),"Check service line","OK")))))))))))))</f>
        <v/>
      </c>
    </row>
    <row r="410">
      <c r="A410" s="22" t="n"/>
      <c r="B410" s="23" t="n"/>
      <c r="C410" s="22" t="n"/>
      <c r="D410" s="22" t="n"/>
      <c r="E410" s="24" t="n"/>
      <c r="F410" s="24" t="n"/>
      <c r="G410" s="24" t="n"/>
      <c r="H410" s="25" t="n"/>
      <c r="I410" s="26">
        <f>IF(B410="","",DATE(YEAR(B410),MONTH(B410),1))</f>
        <v/>
      </c>
      <c r="J410" s="27">
        <f>IF(E410="","",IFERROR(VLOOKUP(E410,Setup!$H$2:$I$20,2,FALSE),"Category not found"))</f>
        <v/>
      </c>
      <c r="K410" s="27">
        <f>IF(COUNTA(A410:H410)=0,"",IF(A410="","Missing transaction ID",IF(COUNTIF($A$2:$A$501,A410)&gt;1,"Duplicate transaction ID",IF(B410="","Missing date",IF(C410="","Missing status",IF(D410="","Missing entry type",IF(E410="","Missing category",IF(F410="","Missing service line",IF(G410="","Missing description",IF(OR(H410="",H410&lt;=0),"Enter a positive amount",IF(J410="Category not found","Category not found",IF(J410&lt;&gt;D410,"Category does not match entry type",IF(OR(AND(D410="Overhead",F410&lt;&gt;"Companywide"),AND(OR(D410="Revenue",D410="Direct Cost"),F410="Companywide")),"Check service line","OK")))))))))))))</f>
        <v/>
      </c>
    </row>
    <row r="411">
      <c r="A411" s="22" t="n"/>
      <c r="B411" s="23" t="n"/>
      <c r="C411" s="22" t="n"/>
      <c r="D411" s="22" t="n"/>
      <c r="E411" s="24" t="n"/>
      <c r="F411" s="24" t="n"/>
      <c r="G411" s="24" t="n"/>
      <c r="H411" s="25" t="n"/>
      <c r="I411" s="26">
        <f>IF(B411="","",DATE(YEAR(B411),MONTH(B411),1))</f>
        <v/>
      </c>
      <c r="J411" s="27">
        <f>IF(E411="","",IFERROR(VLOOKUP(E411,Setup!$H$2:$I$20,2,FALSE),"Category not found"))</f>
        <v/>
      </c>
      <c r="K411" s="27">
        <f>IF(COUNTA(A411:H411)=0,"",IF(A411="","Missing transaction ID",IF(COUNTIF($A$2:$A$501,A411)&gt;1,"Duplicate transaction ID",IF(B411="","Missing date",IF(C411="","Missing status",IF(D411="","Missing entry type",IF(E411="","Missing category",IF(F411="","Missing service line",IF(G411="","Missing description",IF(OR(H411="",H411&lt;=0),"Enter a positive amount",IF(J411="Category not found","Category not found",IF(J411&lt;&gt;D411,"Category does not match entry type",IF(OR(AND(D411="Overhead",F411&lt;&gt;"Companywide"),AND(OR(D411="Revenue",D411="Direct Cost"),F411="Companywide")),"Check service line","OK")))))))))))))</f>
        <v/>
      </c>
    </row>
    <row r="412">
      <c r="A412" s="22" t="n"/>
      <c r="B412" s="23" t="n"/>
      <c r="C412" s="22" t="n"/>
      <c r="D412" s="22" t="n"/>
      <c r="E412" s="24" t="n"/>
      <c r="F412" s="24" t="n"/>
      <c r="G412" s="24" t="n"/>
      <c r="H412" s="25" t="n"/>
      <c r="I412" s="26">
        <f>IF(B412="","",DATE(YEAR(B412),MONTH(B412),1))</f>
        <v/>
      </c>
      <c r="J412" s="27">
        <f>IF(E412="","",IFERROR(VLOOKUP(E412,Setup!$H$2:$I$20,2,FALSE),"Category not found"))</f>
        <v/>
      </c>
      <c r="K412" s="27">
        <f>IF(COUNTA(A412:H412)=0,"",IF(A412="","Missing transaction ID",IF(COUNTIF($A$2:$A$501,A412)&gt;1,"Duplicate transaction ID",IF(B412="","Missing date",IF(C412="","Missing status",IF(D412="","Missing entry type",IF(E412="","Missing category",IF(F412="","Missing service line",IF(G412="","Missing description",IF(OR(H412="",H412&lt;=0),"Enter a positive amount",IF(J412="Category not found","Category not found",IF(J412&lt;&gt;D412,"Category does not match entry type",IF(OR(AND(D412="Overhead",F412&lt;&gt;"Companywide"),AND(OR(D412="Revenue",D412="Direct Cost"),F412="Companywide")),"Check service line","OK")))))))))))))</f>
        <v/>
      </c>
    </row>
    <row r="413">
      <c r="A413" s="22" t="n"/>
      <c r="B413" s="23" t="n"/>
      <c r="C413" s="22" t="n"/>
      <c r="D413" s="22" t="n"/>
      <c r="E413" s="24" t="n"/>
      <c r="F413" s="24" t="n"/>
      <c r="G413" s="24" t="n"/>
      <c r="H413" s="25" t="n"/>
      <c r="I413" s="26">
        <f>IF(B413="","",DATE(YEAR(B413),MONTH(B413),1))</f>
        <v/>
      </c>
      <c r="J413" s="27">
        <f>IF(E413="","",IFERROR(VLOOKUP(E413,Setup!$H$2:$I$20,2,FALSE),"Category not found"))</f>
        <v/>
      </c>
      <c r="K413" s="27">
        <f>IF(COUNTA(A413:H413)=0,"",IF(A413="","Missing transaction ID",IF(COUNTIF($A$2:$A$501,A413)&gt;1,"Duplicate transaction ID",IF(B413="","Missing date",IF(C413="","Missing status",IF(D413="","Missing entry type",IF(E413="","Missing category",IF(F413="","Missing service line",IF(G413="","Missing description",IF(OR(H413="",H413&lt;=0),"Enter a positive amount",IF(J413="Category not found","Category not found",IF(J413&lt;&gt;D413,"Category does not match entry type",IF(OR(AND(D413="Overhead",F413&lt;&gt;"Companywide"),AND(OR(D413="Revenue",D413="Direct Cost"),F413="Companywide")),"Check service line","OK")))))))))))))</f>
        <v/>
      </c>
    </row>
    <row r="414">
      <c r="A414" s="22" t="n"/>
      <c r="B414" s="23" t="n"/>
      <c r="C414" s="22" t="n"/>
      <c r="D414" s="22" t="n"/>
      <c r="E414" s="24" t="n"/>
      <c r="F414" s="24" t="n"/>
      <c r="G414" s="24" t="n"/>
      <c r="H414" s="25" t="n"/>
      <c r="I414" s="26">
        <f>IF(B414="","",DATE(YEAR(B414),MONTH(B414),1))</f>
        <v/>
      </c>
      <c r="J414" s="27">
        <f>IF(E414="","",IFERROR(VLOOKUP(E414,Setup!$H$2:$I$20,2,FALSE),"Category not found"))</f>
        <v/>
      </c>
      <c r="K414" s="27">
        <f>IF(COUNTA(A414:H414)=0,"",IF(A414="","Missing transaction ID",IF(COUNTIF($A$2:$A$501,A414)&gt;1,"Duplicate transaction ID",IF(B414="","Missing date",IF(C414="","Missing status",IF(D414="","Missing entry type",IF(E414="","Missing category",IF(F414="","Missing service line",IF(G414="","Missing description",IF(OR(H414="",H414&lt;=0),"Enter a positive amount",IF(J414="Category not found","Category not found",IF(J414&lt;&gt;D414,"Category does not match entry type",IF(OR(AND(D414="Overhead",F414&lt;&gt;"Companywide"),AND(OR(D414="Revenue",D414="Direct Cost"),F414="Companywide")),"Check service line","OK")))))))))))))</f>
        <v/>
      </c>
    </row>
    <row r="415">
      <c r="A415" s="22" t="n"/>
      <c r="B415" s="23" t="n"/>
      <c r="C415" s="22" t="n"/>
      <c r="D415" s="22" t="n"/>
      <c r="E415" s="24" t="n"/>
      <c r="F415" s="24" t="n"/>
      <c r="G415" s="24" t="n"/>
      <c r="H415" s="25" t="n"/>
      <c r="I415" s="26">
        <f>IF(B415="","",DATE(YEAR(B415),MONTH(B415),1))</f>
        <v/>
      </c>
      <c r="J415" s="27">
        <f>IF(E415="","",IFERROR(VLOOKUP(E415,Setup!$H$2:$I$20,2,FALSE),"Category not found"))</f>
        <v/>
      </c>
      <c r="K415" s="27">
        <f>IF(COUNTA(A415:H415)=0,"",IF(A415="","Missing transaction ID",IF(COUNTIF($A$2:$A$501,A415)&gt;1,"Duplicate transaction ID",IF(B415="","Missing date",IF(C415="","Missing status",IF(D415="","Missing entry type",IF(E415="","Missing category",IF(F415="","Missing service line",IF(G415="","Missing description",IF(OR(H415="",H415&lt;=0),"Enter a positive amount",IF(J415="Category not found","Category not found",IF(J415&lt;&gt;D415,"Category does not match entry type",IF(OR(AND(D415="Overhead",F415&lt;&gt;"Companywide"),AND(OR(D415="Revenue",D415="Direct Cost"),F415="Companywide")),"Check service line","OK")))))))))))))</f>
        <v/>
      </c>
    </row>
    <row r="416">
      <c r="A416" s="22" t="n"/>
      <c r="B416" s="23" t="n"/>
      <c r="C416" s="22" t="n"/>
      <c r="D416" s="22" t="n"/>
      <c r="E416" s="24" t="n"/>
      <c r="F416" s="24" t="n"/>
      <c r="G416" s="24" t="n"/>
      <c r="H416" s="25" t="n"/>
      <c r="I416" s="26">
        <f>IF(B416="","",DATE(YEAR(B416),MONTH(B416),1))</f>
        <v/>
      </c>
      <c r="J416" s="27">
        <f>IF(E416="","",IFERROR(VLOOKUP(E416,Setup!$H$2:$I$20,2,FALSE),"Category not found"))</f>
        <v/>
      </c>
      <c r="K416" s="27">
        <f>IF(COUNTA(A416:H416)=0,"",IF(A416="","Missing transaction ID",IF(COUNTIF($A$2:$A$501,A416)&gt;1,"Duplicate transaction ID",IF(B416="","Missing date",IF(C416="","Missing status",IF(D416="","Missing entry type",IF(E416="","Missing category",IF(F416="","Missing service line",IF(G416="","Missing description",IF(OR(H416="",H416&lt;=0),"Enter a positive amount",IF(J416="Category not found","Category not found",IF(J416&lt;&gt;D416,"Category does not match entry type",IF(OR(AND(D416="Overhead",F416&lt;&gt;"Companywide"),AND(OR(D416="Revenue",D416="Direct Cost"),F416="Companywide")),"Check service line","OK")))))))))))))</f>
        <v/>
      </c>
    </row>
    <row r="417">
      <c r="A417" s="22" t="n"/>
      <c r="B417" s="23" t="n"/>
      <c r="C417" s="22" t="n"/>
      <c r="D417" s="22" t="n"/>
      <c r="E417" s="24" t="n"/>
      <c r="F417" s="24" t="n"/>
      <c r="G417" s="24" t="n"/>
      <c r="H417" s="25" t="n"/>
      <c r="I417" s="26">
        <f>IF(B417="","",DATE(YEAR(B417),MONTH(B417),1))</f>
        <v/>
      </c>
      <c r="J417" s="27">
        <f>IF(E417="","",IFERROR(VLOOKUP(E417,Setup!$H$2:$I$20,2,FALSE),"Category not found"))</f>
        <v/>
      </c>
      <c r="K417" s="27">
        <f>IF(COUNTA(A417:H417)=0,"",IF(A417="","Missing transaction ID",IF(COUNTIF($A$2:$A$501,A417)&gt;1,"Duplicate transaction ID",IF(B417="","Missing date",IF(C417="","Missing status",IF(D417="","Missing entry type",IF(E417="","Missing category",IF(F417="","Missing service line",IF(G417="","Missing description",IF(OR(H417="",H417&lt;=0),"Enter a positive amount",IF(J417="Category not found","Category not found",IF(J417&lt;&gt;D417,"Category does not match entry type",IF(OR(AND(D417="Overhead",F417&lt;&gt;"Companywide"),AND(OR(D417="Revenue",D417="Direct Cost"),F417="Companywide")),"Check service line","OK")))))))))))))</f>
        <v/>
      </c>
    </row>
    <row r="418">
      <c r="A418" s="22" t="n"/>
      <c r="B418" s="23" t="n"/>
      <c r="C418" s="22" t="n"/>
      <c r="D418" s="22" t="n"/>
      <c r="E418" s="24" t="n"/>
      <c r="F418" s="24" t="n"/>
      <c r="G418" s="24" t="n"/>
      <c r="H418" s="25" t="n"/>
      <c r="I418" s="26">
        <f>IF(B418="","",DATE(YEAR(B418),MONTH(B418),1))</f>
        <v/>
      </c>
      <c r="J418" s="27">
        <f>IF(E418="","",IFERROR(VLOOKUP(E418,Setup!$H$2:$I$20,2,FALSE),"Category not found"))</f>
        <v/>
      </c>
      <c r="K418" s="27">
        <f>IF(COUNTA(A418:H418)=0,"",IF(A418="","Missing transaction ID",IF(COUNTIF($A$2:$A$501,A418)&gt;1,"Duplicate transaction ID",IF(B418="","Missing date",IF(C418="","Missing status",IF(D418="","Missing entry type",IF(E418="","Missing category",IF(F418="","Missing service line",IF(G418="","Missing description",IF(OR(H418="",H418&lt;=0),"Enter a positive amount",IF(J418="Category not found","Category not found",IF(J418&lt;&gt;D418,"Category does not match entry type",IF(OR(AND(D418="Overhead",F418&lt;&gt;"Companywide"),AND(OR(D418="Revenue",D418="Direct Cost"),F418="Companywide")),"Check service line","OK")))))))))))))</f>
        <v/>
      </c>
    </row>
    <row r="419">
      <c r="A419" s="22" t="n"/>
      <c r="B419" s="23" t="n"/>
      <c r="C419" s="22" t="n"/>
      <c r="D419" s="22" t="n"/>
      <c r="E419" s="24" t="n"/>
      <c r="F419" s="24" t="n"/>
      <c r="G419" s="24" t="n"/>
      <c r="H419" s="25" t="n"/>
      <c r="I419" s="26">
        <f>IF(B419="","",DATE(YEAR(B419),MONTH(B419),1))</f>
        <v/>
      </c>
      <c r="J419" s="27">
        <f>IF(E419="","",IFERROR(VLOOKUP(E419,Setup!$H$2:$I$20,2,FALSE),"Category not found"))</f>
        <v/>
      </c>
      <c r="K419" s="27">
        <f>IF(COUNTA(A419:H419)=0,"",IF(A419="","Missing transaction ID",IF(COUNTIF($A$2:$A$501,A419)&gt;1,"Duplicate transaction ID",IF(B419="","Missing date",IF(C419="","Missing status",IF(D419="","Missing entry type",IF(E419="","Missing category",IF(F419="","Missing service line",IF(G419="","Missing description",IF(OR(H419="",H419&lt;=0),"Enter a positive amount",IF(J419="Category not found","Category not found",IF(J419&lt;&gt;D419,"Category does not match entry type",IF(OR(AND(D419="Overhead",F419&lt;&gt;"Companywide"),AND(OR(D419="Revenue",D419="Direct Cost"),F419="Companywide")),"Check service line","OK")))))))))))))</f>
        <v/>
      </c>
    </row>
    <row r="420">
      <c r="A420" s="22" t="n"/>
      <c r="B420" s="23" t="n"/>
      <c r="C420" s="22" t="n"/>
      <c r="D420" s="22" t="n"/>
      <c r="E420" s="24" t="n"/>
      <c r="F420" s="24" t="n"/>
      <c r="G420" s="24" t="n"/>
      <c r="H420" s="25" t="n"/>
      <c r="I420" s="26">
        <f>IF(B420="","",DATE(YEAR(B420),MONTH(B420),1))</f>
        <v/>
      </c>
      <c r="J420" s="27">
        <f>IF(E420="","",IFERROR(VLOOKUP(E420,Setup!$H$2:$I$20,2,FALSE),"Category not found"))</f>
        <v/>
      </c>
      <c r="K420" s="27">
        <f>IF(COUNTA(A420:H420)=0,"",IF(A420="","Missing transaction ID",IF(COUNTIF($A$2:$A$501,A420)&gt;1,"Duplicate transaction ID",IF(B420="","Missing date",IF(C420="","Missing status",IF(D420="","Missing entry type",IF(E420="","Missing category",IF(F420="","Missing service line",IF(G420="","Missing description",IF(OR(H420="",H420&lt;=0),"Enter a positive amount",IF(J420="Category not found","Category not found",IF(J420&lt;&gt;D420,"Category does not match entry type",IF(OR(AND(D420="Overhead",F420&lt;&gt;"Companywide"),AND(OR(D420="Revenue",D420="Direct Cost"),F420="Companywide")),"Check service line","OK")))))))))))))</f>
        <v/>
      </c>
    </row>
    <row r="421">
      <c r="A421" s="22" t="n"/>
      <c r="B421" s="23" t="n"/>
      <c r="C421" s="22" t="n"/>
      <c r="D421" s="22" t="n"/>
      <c r="E421" s="24" t="n"/>
      <c r="F421" s="24" t="n"/>
      <c r="G421" s="24" t="n"/>
      <c r="H421" s="25" t="n"/>
      <c r="I421" s="26">
        <f>IF(B421="","",DATE(YEAR(B421),MONTH(B421),1))</f>
        <v/>
      </c>
      <c r="J421" s="27">
        <f>IF(E421="","",IFERROR(VLOOKUP(E421,Setup!$H$2:$I$20,2,FALSE),"Category not found"))</f>
        <v/>
      </c>
      <c r="K421" s="27">
        <f>IF(COUNTA(A421:H421)=0,"",IF(A421="","Missing transaction ID",IF(COUNTIF($A$2:$A$501,A421)&gt;1,"Duplicate transaction ID",IF(B421="","Missing date",IF(C421="","Missing status",IF(D421="","Missing entry type",IF(E421="","Missing category",IF(F421="","Missing service line",IF(G421="","Missing description",IF(OR(H421="",H421&lt;=0),"Enter a positive amount",IF(J421="Category not found","Category not found",IF(J421&lt;&gt;D421,"Category does not match entry type",IF(OR(AND(D421="Overhead",F421&lt;&gt;"Companywide"),AND(OR(D421="Revenue",D421="Direct Cost"),F421="Companywide")),"Check service line","OK")))))))))))))</f>
        <v/>
      </c>
    </row>
    <row r="422">
      <c r="A422" s="22" t="n"/>
      <c r="B422" s="23" t="n"/>
      <c r="C422" s="22" t="n"/>
      <c r="D422" s="22" t="n"/>
      <c r="E422" s="24" t="n"/>
      <c r="F422" s="24" t="n"/>
      <c r="G422" s="24" t="n"/>
      <c r="H422" s="25" t="n"/>
      <c r="I422" s="26">
        <f>IF(B422="","",DATE(YEAR(B422),MONTH(B422),1))</f>
        <v/>
      </c>
      <c r="J422" s="27">
        <f>IF(E422="","",IFERROR(VLOOKUP(E422,Setup!$H$2:$I$20,2,FALSE),"Category not found"))</f>
        <v/>
      </c>
      <c r="K422" s="27">
        <f>IF(COUNTA(A422:H422)=0,"",IF(A422="","Missing transaction ID",IF(COUNTIF($A$2:$A$501,A422)&gt;1,"Duplicate transaction ID",IF(B422="","Missing date",IF(C422="","Missing status",IF(D422="","Missing entry type",IF(E422="","Missing category",IF(F422="","Missing service line",IF(G422="","Missing description",IF(OR(H422="",H422&lt;=0),"Enter a positive amount",IF(J422="Category not found","Category not found",IF(J422&lt;&gt;D422,"Category does not match entry type",IF(OR(AND(D422="Overhead",F422&lt;&gt;"Companywide"),AND(OR(D422="Revenue",D422="Direct Cost"),F422="Companywide")),"Check service line","OK")))))))))))))</f>
        <v/>
      </c>
    </row>
    <row r="423">
      <c r="A423" s="22" t="n"/>
      <c r="B423" s="23" t="n"/>
      <c r="C423" s="22" t="n"/>
      <c r="D423" s="22" t="n"/>
      <c r="E423" s="24" t="n"/>
      <c r="F423" s="24" t="n"/>
      <c r="G423" s="24" t="n"/>
      <c r="H423" s="25" t="n"/>
      <c r="I423" s="26">
        <f>IF(B423="","",DATE(YEAR(B423),MONTH(B423),1))</f>
        <v/>
      </c>
      <c r="J423" s="27">
        <f>IF(E423="","",IFERROR(VLOOKUP(E423,Setup!$H$2:$I$20,2,FALSE),"Category not found"))</f>
        <v/>
      </c>
      <c r="K423" s="27">
        <f>IF(COUNTA(A423:H423)=0,"",IF(A423="","Missing transaction ID",IF(COUNTIF($A$2:$A$501,A423)&gt;1,"Duplicate transaction ID",IF(B423="","Missing date",IF(C423="","Missing status",IF(D423="","Missing entry type",IF(E423="","Missing category",IF(F423="","Missing service line",IF(G423="","Missing description",IF(OR(H423="",H423&lt;=0),"Enter a positive amount",IF(J423="Category not found","Category not found",IF(J423&lt;&gt;D423,"Category does not match entry type",IF(OR(AND(D423="Overhead",F423&lt;&gt;"Companywide"),AND(OR(D423="Revenue",D423="Direct Cost"),F423="Companywide")),"Check service line","OK")))))))))))))</f>
        <v/>
      </c>
    </row>
    <row r="424">
      <c r="A424" s="22" t="n"/>
      <c r="B424" s="23" t="n"/>
      <c r="C424" s="22" t="n"/>
      <c r="D424" s="22" t="n"/>
      <c r="E424" s="24" t="n"/>
      <c r="F424" s="24" t="n"/>
      <c r="G424" s="24" t="n"/>
      <c r="H424" s="25" t="n"/>
      <c r="I424" s="26">
        <f>IF(B424="","",DATE(YEAR(B424),MONTH(B424),1))</f>
        <v/>
      </c>
      <c r="J424" s="27">
        <f>IF(E424="","",IFERROR(VLOOKUP(E424,Setup!$H$2:$I$20,2,FALSE),"Category not found"))</f>
        <v/>
      </c>
      <c r="K424" s="27">
        <f>IF(COUNTA(A424:H424)=0,"",IF(A424="","Missing transaction ID",IF(COUNTIF($A$2:$A$501,A424)&gt;1,"Duplicate transaction ID",IF(B424="","Missing date",IF(C424="","Missing status",IF(D424="","Missing entry type",IF(E424="","Missing category",IF(F424="","Missing service line",IF(G424="","Missing description",IF(OR(H424="",H424&lt;=0),"Enter a positive amount",IF(J424="Category not found","Category not found",IF(J424&lt;&gt;D424,"Category does not match entry type",IF(OR(AND(D424="Overhead",F424&lt;&gt;"Companywide"),AND(OR(D424="Revenue",D424="Direct Cost"),F424="Companywide")),"Check service line","OK")))))))))))))</f>
        <v/>
      </c>
    </row>
    <row r="425">
      <c r="A425" s="22" t="n"/>
      <c r="B425" s="23" t="n"/>
      <c r="C425" s="22" t="n"/>
      <c r="D425" s="22" t="n"/>
      <c r="E425" s="24" t="n"/>
      <c r="F425" s="24" t="n"/>
      <c r="G425" s="24" t="n"/>
      <c r="H425" s="25" t="n"/>
      <c r="I425" s="26">
        <f>IF(B425="","",DATE(YEAR(B425),MONTH(B425),1))</f>
        <v/>
      </c>
      <c r="J425" s="27">
        <f>IF(E425="","",IFERROR(VLOOKUP(E425,Setup!$H$2:$I$20,2,FALSE),"Category not found"))</f>
        <v/>
      </c>
      <c r="K425" s="27">
        <f>IF(COUNTA(A425:H425)=0,"",IF(A425="","Missing transaction ID",IF(COUNTIF($A$2:$A$501,A425)&gt;1,"Duplicate transaction ID",IF(B425="","Missing date",IF(C425="","Missing status",IF(D425="","Missing entry type",IF(E425="","Missing category",IF(F425="","Missing service line",IF(G425="","Missing description",IF(OR(H425="",H425&lt;=0),"Enter a positive amount",IF(J425="Category not found","Category not found",IF(J425&lt;&gt;D425,"Category does not match entry type",IF(OR(AND(D425="Overhead",F425&lt;&gt;"Companywide"),AND(OR(D425="Revenue",D425="Direct Cost"),F425="Companywide")),"Check service line","OK")))))))))))))</f>
        <v/>
      </c>
    </row>
    <row r="426">
      <c r="A426" s="22" t="n"/>
      <c r="B426" s="23" t="n"/>
      <c r="C426" s="22" t="n"/>
      <c r="D426" s="22" t="n"/>
      <c r="E426" s="24" t="n"/>
      <c r="F426" s="24" t="n"/>
      <c r="G426" s="24" t="n"/>
      <c r="H426" s="25" t="n"/>
      <c r="I426" s="26">
        <f>IF(B426="","",DATE(YEAR(B426),MONTH(B426),1))</f>
        <v/>
      </c>
      <c r="J426" s="27">
        <f>IF(E426="","",IFERROR(VLOOKUP(E426,Setup!$H$2:$I$20,2,FALSE),"Category not found"))</f>
        <v/>
      </c>
      <c r="K426" s="27">
        <f>IF(COUNTA(A426:H426)=0,"",IF(A426="","Missing transaction ID",IF(COUNTIF($A$2:$A$501,A426)&gt;1,"Duplicate transaction ID",IF(B426="","Missing date",IF(C426="","Missing status",IF(D426="","Missing entry type",IF(E426="","Missing category",IF(F426="","Missing service line",IF(G426="","Missing description",IF(OR(H426="",H426&lt;=0),"Enter a positive amount",IF(J426="Category not found","Category not found",IF(J426&lt;&gt;D426,"Category does not match entry type",IF(OR(AND(D426="Overhead",F426&lt;&gt;"Companywide"),AND(OR(D426="Revenue",D426="Direct Cost"),F426="Companywide")),"Check service line","OK")))))))))))))</f>
        <v/>
      </c>
    </row>
    <row r="427">
      <c r="A427" s="22" t="n"/>
      <c r="B427" s="23" t="n"/>
      <c r="C427" s="22" t="n"/>
      <c r="D427" s="22" t="n"/>
      <c r="E427" s="24" t="n"/>
      <c r="F427" s="24" t="n"/>
      <c r="G427" s="24" t="n"/>
      <c r="H427" s="25" t="n"/>
      <c r="I427" s="26">
        <f>IF(B427="","",DATE(YEAR(B427),MONTH(B427),1))</f>
        <v/>
      </c>
      <c r="J427" s="27">
        <f>IF(E427="","",IFERROR(VLOOKUP(E427,Setup!$H$2:$I$20,2,FALSE),"Category not found"))</f>
        <v/>
      </c>
      <c r="K427" s="27">
        <f>IF(COUNTA(A427:H427)=0,"",IF(A427="","Missing transaction ID",IF(COUNTIF($A$2:$A$501,A427)&gt;1,"Duplicate transaction ID",IF(B427="","Missing date",IF(C427="","Missing status",IF(D427="","Missing entry type",IF(E427="","Missing category",IF(F427="","Missing service line",IF(G427="","Missing description",IF(OR(H427="",H427&lt;=0),"Enter a positive amount",IF(J427="Category not found","Category not found",IF(J427&lt;&gt;D427,"Category does not match entry type",IF(OR(AND(D427="Overhead",F427&lt;&gt;"Companywide"),AND(OR(D427="Revenue",D427="Direct Cost"),F427="Companywide")),"Check service line","OK")))))))))))))</f>
        <v/>
      </c>
    </row>
    <row r="428">
      <c r="A428" s="22" t="n"/>
      <c r="B428" s="23" t="n"/>
      <c r="C428" s="22" t="n"/>
      <c r="D428" s="22" t="n"/>
      <c r="E428" s="24" t="n"/>
      <c r="F428" s="24" t="n"/>
      <c r="G428" s="24" t="n"/>
      <c r="H428" s="25" t="n"/>
      <c r="I428" s="26">
        <f>IF(B428="","",DATE(YEAR(B428),MONTH(B428),1))</f>
        <v/>
      </c>
      <c r="J428" s="27">
        <f>IF(E428="","",IFERROR(VLOOKUP(E428,Setup!$H$2:$I$20,2,FALSE),"Category not found"))</f>
        <v/>
      </c>
      <c r="K428" s="27">
        <f>IF(COUNTA(A428:H428)=0,"",IF(A428="","Missing transaction ID",IF(COUNTIF($A$2:$A$501,A428)&gt;1,"Duplicate transaction ID",IF(B428="","Missing date",IF(C428="","Missing status",IF(D428="","Missing entry type",IF(E428="","Missing category",IF(F428="","Missing service line",IF(G428="","Missing description",IF(OR(H428="",H428&lt;=0),"Enter a positive amount",IF(J428="Category not found","Category not found",IF(J428&lt;&gt;D428,"Category does not match entry type",IF(OR(AND(D428="Overhead",F428&lt;&gt;"Companywide"),AND(OR(D428="Revenue",D428="Direct Cost"),F428="Companywide")),"Check service line","OK")))))))))))))</f>
        <v/>
      </c>
    </row>
    <row r="429">
      <c r="A429" s="22" t="n"/>
      <c r="B429" s="23" t="n"/>
      <c r="C429" s="22" t="n"/>
      <c r="D429" s="22" t="n"/>
      <c r="E429" s="24" t="n"/>
      <c r="F429" s="24" t="n"/>
      <c r="G429" s="24" t="n"/>
      <c r="H429" s="25" t="n"/>
      <c r="I429" s="26">
        <f>IF(B429="","",DATE(YEAR(B429),MONTH(B429),1))</f>
        <v/>
      </c>
      <c r="J429" s="27">
        <f>IF(E429="","",IFERROR(VLOOKUP(E429,Setup!$H$2:$I$20,2,FALSE),"Category not found"))</f>
        <v/>
      </c>
      <c r="K429" s="27">
        <f>IF(COUNTA(A429:H429)=0,"",IF(A429="","Missing transaction ID",IF(COUNTIF($A$2:$A$501,A429)&gt;1,"Duplicate transaction ID",IF(B429="","Missing date",IF(C429="","Missing status",IF(D429="","Missing entry type",IF(E429="","Missing category",IF(F429="","Missing service line",IF(G429="","Missing description",IF(OR(H429="",H429&lt;=0),"Enter a positive amount",IF(J429="Category not found","Category not found",IF(J429&lt;&gt;D429,"Category does not match entry type",IF(OR(AND(D429="Overhead",F429&lt;&gt;"Companywide"),AND(OR(D429="Revenue",D429="Direct Cost"),F429="Companywide")),"Check service line","OK")))))))))))))</f>
        <v/>
      </c>
    </row>
    <row r="430">
      <c r="A430" s="22" t="n"/>
      <c r="B430" s="23" t="n"/>
      <c r="C430" s="22" t="n"/>
      <c r="D430" s="22" t="n"/>
      <c r="E430" s="24" t="n"/>
      <c r="F430" s="24" t="n"/>
      <c r="G430" s="24" t="n"/>
      <c r="H430" s="25" t="n"/>
      <c r="I430" s="26">
        <f>IF(B430="","",DATE(YEAR(B430),MONTH(B430),1))</f>
        <v/>
      </c>
      <c r="J430" s="27">
        <f>IF(E430="","",IFERROR(VLOOKUP(E430,Setup!$H$2:$I$20,2,FALSE),"Category not found"))</f>
        <v/>
      </c>
      <c r="K430" s="27">
        <f>IF(COUNTA(A430:H430)=0,"",IF(A430="","Missing transaction ID",IF(COUNTIF($A$2:$A$501,A430)&gt;1,"Duplicate transaction ID",IF(B430="","Missing date",IF(C430="","Missing status",IF(D430="","Missing entry type",IF(E430="","Missing category",IF(F430="","Missing service line",IF(G430="","Missing description",IF(OR(H430="",H430&lt;=0),"Enter a positive amount",IF(J430="Category not found","Category not found",IF(J430&lt;&gt;D430,"Category does not match entry type",IF(OR(AND(D430="Overhead",F430&lt;&gt;"Companywide"),AND(OR(D430="Revenue",D430="Direct Cost"),F430="Companywide")),"Check service line","OK")))))))))))))</f>
        <v/>
      </c>
    </row>
    <row r="431">
      <c r="A431" s="22" t="n"/>
      <c r="B431" s="23" t="n"/>
      <c r="C431" s="22" t="n"/>
      <c r="D431" s="22" t="n"/>
      <c r="E431" s="24" t="n"/>
      <c r="F431" s="24" t="n"/>
      <c r="G431" s="24" t="n"/>
      <c r="H431" s="25" t="n"/>
      <c r="I431" s="26">
        <f>IF(B431="","",DATE(YEAR(B431),MONTH(B431),1))</f>
        <v/>
      </c>
      <c r="J431" s="27">
        <f>IF(E431="","",IFERROR(VLOOKUP(E431,Setup!$H$2:$I$20,2,FALSE),"Category not found"))</f>
        <v/>
      </c>
      <c r="K431" s="27">
        <f>IF(COUNTA(A431:H431)=0,"",IF(A431="","Missing transaction ID",IF(COUNTIF($A$2:$A$501,A431)&gt;1,"Duplicate transaction ID",IF(B431="","Missing date",IF(C431="","Missing status",IF(D431="","Missing entry type",IF(E431="","Missing category",IF(F431="","Missing service line",IF(G431="","Missing description",IF(OR(H431="",H431&lt;=0),"Enter a positive amount",IF(J431="Category not found","Category not found",IF(J431&lt;&gt;D431,"Category does not match entry type",IF(OR(AND(D431="Overhead",F431&lt;&gt;"Companywide"),AND(OR(D431="Revenue",D431="Direct Cost"),F431="Companywide")),"Check service line","OK")))))))))))))</f>
        <v/>
      </c>
    </row>
    <row r="432">
      <c r="A432" s="22" t="n"/>
      <c r="B432" s="23" t="n"/>
      <c r="C432" s="22" t="n"/>
      <c r="D432" s="22" t="n"/>
      <c r="E432" s="24" t="n"/>
      <c r="F432" s="24" t="n"/>
      <c r="G432" s="24" t="n"/>
      <c r="H432" s="25" t="n"/>
      <c r="I432" s="26">
        <f>IF(B432="","",DATE(YEAR(B432),MONTH(B432),1))</f>
        <v/>
      </c>
      <c r="J432" s="27">
        <f>IF(E432="","",IFERROR(VLOOKUP(E432,Setup!$H$2:$I$20,2,FALSE),"Category not found"))</f>
        <v/>
      </c>
      <c r="K432" s="27">
        <f>IF(COUNTA(A432:H432)=0,"",IF(A432="","Missing transaction ID",IF(COUNTIF($A$2:$A$501,A432)&gt;1,"Duplicate transaction ID",IF(B432="","Missing date",IF(C432="","Missing status",IF(D432="","Missing entry type",IF(E432="","Missing category",IF(F432="","Missing service line",IF(G432="","Missing description",IF(OR(H432="",H432&lt;=0),"Enter a positive amount",IF(J432="Category not found","Category not found",IF(J432&lt;&gt;D432,"Category does not match entry type",IF(OR(AND(D432="Overhead",F432&lt;&gt;"Companywide"),AND(OR(D432="Revenue",D432="Direct Cost"),F432="Companywide")),"Check service line","OK")))))))))))))</f>
        <v/>
      </c>
    </row>
    <row r="433">
      <c r="A433" s="22" t="n"/>
      <c r="B433" s="23" t="n"/>
      <c r="C433" s="22" t="n"/>
      <c r="D433" s="22" t="n"/>
      <c r="E433" s="24" t="n"/>
      <c r="F433" s="24" t="n"/>
      <c r="G433" s="24" t="n"/>
      <c r="H433" s="25" t="n"/>
      <c r="I433" s="26">
        <f>IF(B433="","",DATE(YEAR(B433),MONTH(B433),1))</f>
        <v/>
      </c>
      <c r="J433" s="27">
        <f>IF(E433="","",IFERROR(VLOOKUP(E433,Setup!$H$2:$I$20,2,FALSE),"Category not found"))</f>
        <v/>
      </c>
      <c r="K433" s="27">
        <f>IF(COUNTA(A433:H433)=0,"",IF(A433="","Missing transaction ID",IF(COUNTIF($A$2:$A$501,A433)&gt;1,"Duplicate transaction ID",IF(B433="","Missing date",IF(C433="","Missing status",IF(D433="","Missing entry type",IF(E433="","Missing category",IF(F433="","Missing service line",IF(G433="","Missing description",IF(OR(H433="",H433&lt;=0),"Enter a positive amount",IF(J433="Category not found","Category not found",IF(J433&lt;&gt;D433,"Category does not match entry type",IF(OR(AND(D433="Overhead",F433&lt;&gt;"Companywide"),AND(OR(D433="Revenue",D433="Direct Cost"),F433="Companywide")),"Check service line","OK")))))))))))))</f>
        <v/>
      </c>
    </row>
    <row r="434">
      <c r="A434" s="22" t="n"/>
      <c r="B434" s="23" t="n"/>
      <c r="C434" s="22" t="n"/>
      <c r="D434" s="22" t="n"/>
      <c r="E434" s="24" t="n"/>
      <c r="F434" s="24" t="n"/>
      <c r="G434" s="24" t="n"/>
      <c r="H434" s="25" t="n"/>
      <c r="I434" s="26">
        <f>IF(B434="","",DATE(YEAR(B434),MONTH(B434),1))</f>
        <v/>
      </c>
      <c r="J434" s="27">
        <f>IF(E434="","",IFERROR(VLOOKUP(E434,Setup!$H$2:$I$20,2,FALSE),"Category not found"))</f>
        <v/>
      </c>
      <c r="K434" s="27">
        <f>IF(COUNTA(A434:H434)=0,"",IF(A434="","Missing transaction ID",IF(COUNTIF($A$2:$A$501,A434)&gt;1,"Duplicate transaction ID",IF(B434="","Missing date",IF(C434="","Missing status",IF(D434="","Missing entry type",IF(E434="","Missing category",IF(F434="","Missing service line",IF(G434="","Missing description",IF(OR(H434="",H434&lt;=0),"Enter a positive amount",IF(J434="Category not found","Category not found",IF(J434&lt;&gt;D434,"Category does not match entry type",IF(OR(AND(D434="Overhead",F434&lt;&gt;"Companywide"),AND(OR(D434="Revenue",D434="Direct Cost"),F434="Companywide")),"Check service line","OK")))))))))))))</f>
        <v/>
      </c>
    </row>
    <row r="435">
      <c r="A435" s="22" t="n"/>
      <c r="B435" s="23" t="n"/>
      <c r="C435" s="22" t="n"/>
      <c r="D435" s="22" t="n"/>
      <c r="E435" s="24" t="n"/>
      <c r="F435" s="24" t="n"/>
      <c r="G435" s="24" t="n"/>
      <c r="H435" s="25" t="n"/>
      <c r="I435" s="26">
        <f>IF(B435="","",DATE(YEAR(B435),MONTH(B435),1))</f>
        <v/>
      </c>
      <c r="J435" s="27">
        <f>IF(E435="","",IFERROR(VLOOKUP(E435,Setup!$H$2:$I$20,2,FALSE),"Category not found"))</f>
        <v/>
      </c>
      <c r="K435" s="27">
        <f>IF(COUNTA(A435:H435)=0,"",IF(A435="","Missing transaction ID",IF(COUNTIF($A$2:$A$501,A435)&gt;1,"Duplicate transaction ID",IF(B435="","Missing date",IF(C435="","Missing status",IF(D435="","Missing entry type",IF(E435="","Missing category",IF(F435="","Missing service line",IF(G435="","Missing description",IF(OR(H435="",H435&lt;=0),"Enter a positive amount",IF(J435="Category not found","Category not found",IF(J435&lt;&gt;D435,"Category does not match entry type",IF(OR(AND(D435="Overhead",F435&lt;&gt;"Companywide"),AND(OR(D435="Revenue",D435="Direct Cost"),F435="Companywide")),"Check service line","OK")))))))))))))</f>
        <v/>
      </c>
    </row>
    <row r="436">
      <c r="A436" s="22" t="n"/>
      <c r="B436" s="23" t="n"/>
      <c r="C436" s="22" t="n"/>
      <c r="D436" s="22" t="n"/>
      <c r="E436" s="24" t="n"/>
      <c r="F436" s="24" t="n"/>
      <c r="G436" s="24" t="n"/>
      <c r="H436" s="25" t="n"/>
      <c r="I436" s="26">
        <f>IF(B436="","",DATE(YEAR(B436),MONTH(B436),1))</f>
        <v/>
      </c>
      <c r="J436" s="27">
        <f>IF(E436="","",IFERROR(VLOOKUP(E436,Setup!$H$2:$I$20,2,FALSE),"Category not found"))</f>
        <v/>
      </c>
      <c r="K436" s="27">
        <f>IF(COUNTA(A436:H436)=0,"",IF(A436="","Missing transaction ID",IF(COUNTIF($A$2:$A$501,A436)&gt;1,"Duplicate transaction ID",IF(B436="","Missing date",IF(C436="","Missing status",IF(D436="","Missing entry type",IF(E436="","Missing category",IF(F436="","Missing service line",IF(G436="","Missing description",IF(OR(H436="",H436&lt;=0),"Enter a positive amount",IF(J436="Category not found","Category not found",IF(J436&lt;&gt;D436,"Category does not match entry type",IF(OR(AND(D436="Overhead",F436&lt;&gt;"Companywide"),AND(OR(D436="Revenue",D436="Direct Cost"),F436="Companywide")),"Check service line","OK")))))))))))))</f>
        <v/>
      </c>
    </row>
    <row r="437">
      <c r="A437" s="22" t="n"/>
      <c r="B437" s="23" t="n"/>
      <c r="C437" s="22" t="n"/>
      <c r="D437" s="22" t="n"/>
      <c r="E437" s="24" t="n"/>
      <c r="F437" s="24" t="n"/>
      <c r="G437" s="24" t="n"/>
      <c r="H437" s="25" t="n"/>
      <c r="I437" s="26">
        <f>IF(B437="","",DATE(YEAR(B437),MONTH(B437),1))</f>
        <v/>
      </c>
      <c r="J437" s="27">
        <f>IF(E437="","",IFERROR(VLOOKUP(E437,Setup!$H$2:$I$20,2,FALSE),"Category not found"))</f>
        <v/>
      </c>
      <c r="K437" s="27">
        <f>IF(COUNTA(A437:H437)=0,"",IF(A437="","Missing transaction ID",IF(COUNTIF($A$2:$A$501,A437)&gt;1,"Duplicate transaction ID",IF(B437="","Missing date",IF(C437="","Missing status",IF(D437="","Missing entry type",IF(E437="","Missing category",IF(F437="","Missing service line",IF(G437="","Missing description",IF(OR(H437="",H437&lt;=0),"Enter a positive amount",IF(J437="Category not found","Category not found",IF(J437&lt;&gt;D437,"Category does not match entry type",IF(OR(AND(D437="Overhead",F437&lt;&gt;"Companywide"),AND(OR(D437="Revenue",D437="Direct Cost"),F437="Companywide")),"Check service line","OK")))))))))))))</f>
        <v/>
      </c>
    </row>
    <row r="438">
      <c r="A438" s="22" t="n"/>
      <c r="B438" s="23" t="n"/>
      <c r="C438" s="22" t="n"/>
      <c r="D438" s="22" t="n"/>
      <c r="E438" s="24" t="n"/>
      <c r="F438" s="24" t="n"/>
      <c r="G438" s="24" t="n"/>
      <c r="H438" s="25" t="n"/>
      <c r="I438" s="26">
        <f>IF(B438="","",DATE(YEAR(B438),MONTH(B438),1))</f>
        <v/>
      </c>
      <c r="J438" s="27">
        <f>IF(E438="","",IFERROR(VLOOKUP(E438,Setup!$H$2:$I$20,2,FALSE),"Category not found"))</f>
        <v/>
      </c>
      <c r="K438" s="27">
        <f>IF(COUNTA(A438:H438)=0,"",IF(A438="","Missing transaction ID",IF(COUNTIF($A$2:$A$501,A438)&gt;1,"Duplicate transaction ID",IF(B438="","Missing date",IF(C438="","Missing status",IF(D438="","Missing entry type",IF(E438="","Missing category",IF(F438="","Missing service line",IF(G438="","Missing description",IF(OR(H438="",H438&lt;=0),"Enter a positive amount",IF(J438="Category not found","Category not found",IF(J438&lt;&gt;D438,"Category does not match entry type",IF(OR(AND(D438="Overhead",F438&lt;&gt;"Companywide"),AND(OR(D438="Revenue",D438="Direct Cost"),F438="Companywide")),"Check service line","OK")))))))))))))</f>
        <v/>
      </c>
    </row>
    <row r="439">
      <c r="A439" s="22" t="n"/>
      <c r="B439" s="23" t="n"/>
      <c r="C439" s="22" t="n"/>
      <c r="D439" s="22" t="n"/>
      <c r="E439" s="24" t="n"/>
      <c r="F439" s="24" t="n"/>
      <c r="G439" s="24" t="n"/>
      <c r="H439" s="25" t="n"/>
      <c r="I439" s="26">
        <f>IF(B439="","",DATE(YEAR(B439),MONTH(B439),1))</f>
        <v/>
      </c>
      <c r="J439" s="27">
        <f>IF(E439="","",IFERROR(VLOOKUP(E439,Setup!$H$2:$I$20,2,FALSE),"Category not found"))</f>
        <v/>
      </c>
      <c r="K439" s="27">
        <f>IF(COUNTA(A439:H439)=0,"",IF(A439="","Missing transaction ID",IF(COUNTIF($A$2:$A$501,A439)&gt;1,"Duplicate transaction ID",IF(B439="","Missing date",IF(C439="","Missing status",IF(D439="","Missing entry type",IF(E439="","Missing category",IF(F439="","Missing service line",IF(G439="","Missing description",IF(OR(H439="",H439&lt;=0),"Enter a positive amount",IF(J439="Category not found","Category not found",IF(J439&lt;&gt;D439,"Category does not match entry type",IF(OR(AND(D439="Overhead",F439&lt;&gt;"Companywide"),AND(OR(D439="Revenue",D439="Direct Cost"),F439="Companywide")),"Check service line","OK")))))))))))))</f>
        <v/>
      </c>
    </row>
    <row r="440">
      <c r="A440" s="22" t="n"/>
      <c r="B440" s="23" t="n"/>
      <c r="C440" s="22" t="n"/>
      <c r="D440" s="22" t="n"/>
      <c r="E440" s="24" t="n"/>
      <c r="F440" s="24" t="n"/>
      <c r="G440" s="24" t="n"/>
      <c r="H440" s="25" t="n"/>
      <c r="I440" s="26">
        <f>IF(B440="","",DATE(YEAR(B440),MONTH(B440),1))</f>
        <v/>
      </c>
      <c r="J440" s="27">
        <f>IF(E440="","",IFERROR(VLOOKUP(E440,Setup!$H$2:$I$20,2,FALSE),"Category not found"))</f>
        <v/>
      </c>
      <c r="K440" s="27">
        <f>IF(COUNTA(A440:H440)=0,"",IF(A440="","Missing transaction ID",IF(COUNTIF($A$2:$A$501,A440)&gt;1,"Duplicate transaction ID",IF(B440="","Missing date",IF(C440="","Missing status",IF(D440="","Missing entry type",IF(E440="","Missing category",IF(F440="","Missing service line",IF(G440="","Missing description",IF(OR(H440="",H440&lt;=0),"Enter a positive amount",IF(J440="Category not found","Category not found",IF(J440&lt;&gt;D440,"Category does not match entry type",IF(OR(AND(D440="Overhead",F440&lt;&gt;"Companywide"),AND(OR(D440="Revenue",D440="Direct Cost"),F440="Companywide")),"Check service line","OK")))))))))))))</f>
        <v/>
      </c>
    </row>
    <row r="441">
      <c r="A441" s="22" t="n"/>
      <c r="B441" s="23" t="n"/>
      <c r="C441" s="22" t="n"/>
      <c r="D441" s="22" t="n"/>
      <c r="E441" s="24" t="n"/>
      <c r="F441" s="24" t="n"/>
      <c r="G441" s="24" t="n"/>
      <c r="H441" s="25" t="n"/>
      <c r="I441" s="26">
        <f>IF(B441="","",DATE(YEAR(B441),MONTH(B441),1))</f>
        <v/>
      </c>
      <c r="J441" s="27">
        <f>IF(E441="","",IFERROR(VLOOKUP(E441,Setup!$H$2:$I$20,2,FALSE),"Category not found"))</f>
        <v/>
      </c>
      <c r="K441" s="27">
        <f>IF(COUNTA(A441:H441)=0,"",IF(A441="","Missing transaction ID",IF(COUNTIF($A$2:$A$501,A441)&gt;1,"Duplicate transaction ID",IF(B441="","Missing date",IF(C441="","Missing status",IF(D441="","Missing entry type",IF(E441="","Missing category",IF(F441="","Missing service line",IF(G441="","Missing description",IF(OR(H441="",H441&lt;=0),"Enter a positive amount",IF(J441="Category not found","Category not found",IF(J441&lt;&gt;D441,"Category does not match entry type",IF(OR(AND(D441="Overhead",F441&lt;&gt;"Companywide"),AND(OR(D441="Revenue",D441="Direct Cost"),F441="Companywide")),"Check service line","OK")))))))))))))</f>
        <v/>
      </c>
    </row>
    <row r="442">
      <c r="A442" s="22" t="n"/>
      <c r="B442" s="23" t="n"/>
      <c r="C442" s="22" t="n"/>
      <c r="D442" s="22" t="n"/>
      <c r="E442" s="24" t="n"/>
      <c r="F442" s="24" t="n"/>
      <c r="G442" s="24" t="n"/>
      <c r="H442" s="25" t="n"/>
      <c r="I442" s="26">
        <f>IF(B442="","",DATE(YEAR(B442),MONTH(B442),1))</f>
        <v/>
      </c>
      <c r="J442" s="27">
        <f>IF(E442="","",IFERROR(VLOOKUP(E442,Setup!$H$2:$I$20,2,FALSE),"Category not found"))</f>
        <v/>
      </c>
      <c r="K442" s="27">
        <f>IF(COUNTA(A442:H442)=0,"",IF(A442="","Missing transaction ID",IF(COUNTIF($A$2:$A$501,A442)&gt;1,"Duplicate transaction ID",IF(B442="","Missing date",IF(C442="","Missing status",IF(D442="","Missing entry type",IF(E442="","Missing category",IF(F442="","Missing service line",IF(G442="","Missing description",IF(OR(H442="",H442&lt;=0),"Enter a positive amount",IF(J442="Category not found","Category not found",IF(J442&lt;&gt;D442,"Category does not match entry type",IF(OR(AND(D442="Overhead",F442&lt;&gt;"Companywide"),AND(OR(D442="Revenue",D442="Direct Cost"),F442="Companywide")),"Check service line","OK")))))))))))))</f>
        <v/>
      </c>
    </row>
    <row r="443">
      <c r="A443" s="22" t="n"/>
      <c r="B443" s="23" t="n"/>
      <c r="C443" s="22" t="n"/>
      <c r="D443" s="22" t="n"/>
      <c r="E443" s="24" t="n"/>
      <c r="F443" s="24" t="n"/>
      <c r="G443" s="24" t="n"/>
      <c r="H443" s="25" t="n"/>
      <c r="I443" s="26">
        <f>IF(B443="","",DATE(YEAR(B443),MONTH(B443),1))</f>
        <v/>
      </c>
      <c r="J443" s="27">
        <f>IF(E443="","",IFERROR(VLOOKUP(E443,Setup!$H$2:$I$20,2,FALSE),"Category not found"))</f>
        <v/>
      </c>
      <c r="K443" s="27">
        <f>IF(COUNTA(A443:H443)=0,"",IF(A443="","Missing transaction ID",IF(COUNTIF($A$2:$A$501,A443)&gt;1,"Duplicate transaction ID",IF(B443="","Missing date",IF(C443="","Missing status",IF(D443="","Missing entry type",IF(E443="","Missing category",IF(F443="","Missing service line",IF(G443="","Missing description",IF(OR(H443="",H443&lt;=0),"Enter a positive amount",IF(J443="Category not found","Category not found",IF(J443&lt;&gt;D443,"Category does not match entry type",IF(OR(AND(D443="Overhead",F443&lt;&gt;"Companywide"),AND(OR(D443="Revenue",D443="Direct Cost"),F443="Companywide")),"Check service line","OK")))))))))))))</f>
        <v/>
      </c>
    </row>
    <row r="444">
      <c r="A444" s="22" t="n"/>
      <c r="B444" s="23" t="n"/>
      <c r="C444" s="22" t="n"/>
      <c r="D444" s="22" t="n"/>
      <c r="E444" s="24" t="n"/>
      <c r="F444" s="24" t="n"/>
      <c r="G444" s="24" t="n"/>
      <c r="H444" s="25" t="n"/>
      <c r="I444" s="26">
        <f>IF(B444="","",DATE(YEAR(B444),MONTH(B444),1))</f>
        <v/>
      </c>
      <c r="J444" s="27">
        <f>IF(E444="","",IFERROR(VLOOKUP(E444,Setup!$H$2:$I$20,2,FALSE),"Category not found"))</f>
        <v/>
      </c>
      <c r="K444" s="27">
        <f>IF(COUNTA(A444:H444)=0,"",IF(A444="","Missing transaction ID",IF(COUNTIF($A$2:$A$501,A444)&gt;1,"Duplicate transaction ID",IF(B444="","Missing date",IF(C444="","Missing status",IF(D444="","Missing entry type",IF(E444="","Missing category",IF(F444="","Missing service line",IF(G444="","Missing description",IF(OR(H444="",H444&lt;=0),"Enter a positive amount",IF(J444="Category not found","Category not found",IF(J444&lt;&gt;D444,"Category does not match entry type",IF(OR(AND(D444="Overhead",F444&lt;&gt;"Companywide"),AND(OR(D444="Revenue",D444="Direct Cost"),F444="Companywide")),"Check service line","OK")))))))))))))</f>
        <v/>
      </c>
    </row>
    <row r="445">
      <c r="A445" s="22" t="n"/>
      <c r="B445" s="23" t="n"/>
      <c r="C445" s="22" t="n"/>
      <c r="D445" s="22" t="n"/>
      <c r="E445" s="24" t="n"/>
      <c r="F445" s="24" t="n"/>
      <c r="G445" s="24" t="n"/>
      <c r="H445" s="25" t="n"/>
      <c r="I445" s="26">
        <f>IF(B445="","",DATE(YEAR(B445),MONTH(B445),1))</f>
        <v/>
      </c>
      <c r="J445" s="27">
        <f>IF(E445="","",IFERROR(VLOOKUP(E445,Setup!$H$2:$I$20,2,FALSE),"Category not found"))</f>
        <v/>
      </c>
      <c r="K445" s="27">
        <f>IF(COUNTA(A445:H445)=0,"",IF(A445="","Missing transaction ID",IF(COUNTIF($A$2:$A$501,A445)&gt;1,"Duplicate transaction ID",IF(B445="","Missing date",IF(C445="","Missing status",IF(D445="","Missing entry type",IF(E445="","Missing category",IF(F445="","Missing service line",IF(G445="","Missing description",IF(OR(H445="",H445&lt;=0),"Enter a positive amount",IF(J445="Category not found","Category not found",IF(J445&lt;&gt;D445,"Category does not match entry type",IF(OR(AND(D445="Overhead",F445&lt;&gt;"Companywide"),AND(OR(D445="Revenue",D445="Direct Cost"),F445="Companywide")),"Check service line","OK")))))))))))))</f>
        <v/>
      </c>
    </row>
    <row r="446">
      <c r="A446" s="22" t="n"/>
      <c r="B446" s="23" t="n"/>
      <c r="C446" s="22" t="n"/>
      <c r="D446" s="22" t="n"/>
      <c r="E446" s="24" t="n"/>
      <c r="F446" s="24" t="n"/>
      <c r="G446" s="24" t="n"/>
      <c r="H446" s="25" t="n"/>
      <c r="I446" s="26">
        <f>IF(B446="","",DATE(YEAR(B446),MONTH(B446),1))</f>
        <v/>
      </c>
      <c r="J446" s="27">
        <f>IF(E446="","",IFERROR(VLOOKUP(E446,Setup!$H$2:$I$20,2,FALSE),"Category not found"))</f>
        <v/>
      </c>
      <c r="K446" s="27">
        <f>IF(COUNTA(A446:H446)=0,"",IF(A446="","Missing transaction ID",IF(COUNTIF($A$2:$A$501,A446)&gt;1,"Duplicate transaction ID",IF(B446="","Missing date",IF(C446="","Missing status",IF(D446="","Missing entry type",IF(E446="","Missing category",IF(F446="","Missing service line",IF(G446="","Missing description",IF(OR(H446="",H446&lt;=0),"Enter a positive amount",IF(J446="Category not found","Category not found",IF(J446&lt;&gt;D446,"Category does not match entry type",IF(OR(AND(D446="Overhead",F446&lt;&gt;"Companywide"),AND(OR(D446="Revenue",D446="Direct Cost"),F446="Companywide")),"Check service line","OK")))))))))))))</f>
        <v/>
      </c>
    </row>
    <row r="447">
      <c r="A447" s="22" t="n"/>
      <c r="B447" s="23" t="n"/>
      <c r="C447" s="22" t="n"/>
      <c r="D447" s="22" t="n"/>
      <c r="E447" s="24" t="n"/>
      <c r="F447" s="24" t="n"/>
      <c r="G447" s="24" t="n"/>
      <c r="H447" s="25" t="n"/>
      <c r="I447" s="26">
        <f>IF(B447="","",DATE(YEAR(B447),MONTH(B447),1))</f>
        <v/>
      </c>
      <c r="J447" s="27">
        <f>IF(E447="","",IFERROR(VLOOKUP(E447,Setup!$H$2:$I$20,2,FALSE),"Category not found"))</f>
        <v/>
      </c>
      <c r="K447" s="27">
        <f>IF(COUNTA(A447:H447)=0,"",IF(A447="","Missing transaction ID",IF(COUNTIF($A$2:$A$501,A447)&gt;1,"Duplicate transaction ID",IF(B447="","Missing date",IF(C447="","Missing status",IF(D447="","Missing entry type",IF(E447="","Missing category",IF(F447="","Missing service line",IF(G447="","Missing description",IF(OR(H447="",H447&lt;=0),"Enter a positive amount",IF(J447="Category not found","Category not found",IF(J447&lt;&gt;D447,"Category does not match entry type",IF(OR(AND(D447="Overhead",F447&lt;&gt;"Companywide"),AND(OR(D447="Revenue",D447="Direct Cost"),F447="Companywide")),"Check service line","OK")))))))))))))</f>
        <v/>
      </c>
    </row>
    <row r="448">
      <c r="A448" s="22" t="n"/>
      <c r="B448" s="23" t="n"/>
      <c r="C448" s="22" t="n"/>
      <c r="D448" s="22" t="n"/>
      <c r="E448" s="24" t="n"/>
      <c r="F448" s="24" t="n"/>
      <c r="G448" s="24" t="n"/>
      <c r="H448" s="25" t="n"/>
      <c r="I448" s="26">
        <f>IF(B448="","",DATE(YEAR(B448),MONTH(B448),1))</f>
        <v/>
      </c>
      <c r="J448" s="27">
        <f>IF(E448="","",IFERROR(VLOOKUP(E448,Setup!$H$2:$I$20,2,FALSE),"Category not found"))</f>
        <v/>
      </c>
      <c r="K448" s="27">
        <f>IF(COUNTA(A448:H448)=0,"",IF(A448="","Missing transaction ID",IF(COUNTIF($A$2:$A$501,A448)&gt;1,"Duplicate transaction ID",IF(B448="","Missing date",IF(C448="","Missing status",IF(D448="","Missing entry type",IF(E448="","Missing category",IF(F448="","Missing service line",IF(G448="","Missing description",IF(OR(H448="",H448&lt;=0),"Enter a positive amount",IF(J448="Category not found","Category not found",IF(J448&lt;&gt;D448,"Category does not match entry type",IF(OR(AND(D448="Overhead",F448&lt;&gt;"Companywide"),AND(OR(D448="Revenue",D448="Direct Cost"),F448="Companywide")),"Check service line","OK")))))))))))))</f>
        <v/>
      </c>
    </row>
    <row r="449">
      <c r="A449" s="22" t="n"/>
      <c r="B449" s="23" t="n"/>
      <c r="C449" s="22" t="n"/>
      <c r="D449" s="22" t="n"/>
      <c r="E449" s="24" t="n"/>
      <c r="F449" s="24" t="n"/>
      <c r="G449" s="24" t="n"/>
      <c r="H449" s="25" t="n"/>
      <c r="I449" s="26">
        <f>IF(B449="","",DATE(YEAR(B449),MONTH(B449),1))</f>
        <v/>
      </c>
      <c r="J449" s="27">
        <f>IF(E449="","",IFERROR(VLOOKUP(E449,Setup!$H$2:$I$20,2,FALSE),"Category not found"))</f>
        <v/>
      </c>
      <c r="K449" s="27">
        <f>IF(COUNTA(A449:H449)=0,"",IF(A449="","Missing transaction ID",IF(COUNTIF($A$2:$A$501,A449)&gt;1,"Duplicate transaction ID",IF(B449="","Missing date",IF(C449="","Missing status",IF(D449="","Missing entry type",IF(E449="","Missing category",IF(F449="","Missing service line",IF(G449="","Missing description",IF(OR(H449="",H449&lt;=0),"Enter a positive amount",IF(J449="Category not found","Category not found",IF(J449&lt;&gt;D449,"Category does not match entry type",IF(OR(AND(D449="Overhead",F449&lt;&gt;"Companywide"),AND(OR(D449="Revenue",D449="Direct Cost"),F449="Companywide")),"Check service line","OK")))))))))))))</f>
        <v/>
      </c>
    </row>
    <row r="450">
      <c r="A450" s="22" t="n"/>
      <c r="B450" s="23" t="n"/>
      <c r="C450" s="22" t="n"/>
      <c r="D450" s="22" t="n"/>
      <c r="E450" s="24" t="n"/>
      <c r="F450" s="24" t="n"/>
      <c r="G450" s="24" t="n"/>
      <c r="H450" s="25" t="n"/>
      <c r="I450" s="26">
        <f>IF(B450="","",DATE(YEAR(B450),MONTH(B450),1))</f>
        <v/>
      </c>
      <c r="J450" s="27">
        <f>IF(E450="","",IFERROR(VLOOKUP(E450,Setup!$H$2:$I$20,2,FALSE),"Category not found"))</f>
        <v/>
      </c>
      <c r="K450" s="27">
        <f>IF(COUNTA(A450:H450)=0,"",IF(A450="","Missing transaction ID",IF(COUNTIF($A$2:$A$501,A450)&gt;1,"Duplicate transaction ID",IF(B450="","Missing date",IF(C450="","Missing status",IF(D450="","Missing entry type",IF(E450="","Missing category",IF(F450="","Missing service line",IF(G450="","Missing description",IF(OR(H450="",H450&lt;=0),"Enter a positive amount",IF(J450="Category not found","Category not found",IF(J450&lt;&gt;D450,"Category does not match entry type",IF(OR(AND(D450="Overhead",F450&lt;&gt;"Companywide"),AND(OR(D450="Revenue",D450="Direct Cost"),F450="Companywide")),"Check service line","OK")))))))))))))</f>
        <v/>
      </c>
    </row>
    <row r="451">
      <c r="A451" s="22" t="n"/>
      <c r="B451" s="23" t="n"/>
      <c r="C451" s="22" t="n"/>
      <c r="D451" s="22" t="n"/>
      <c r="E451" s="24" t="n"/>
      <c r="F451" s="24" t="n"/>
      <c r="G451" s="24" t="n"/>
      <c r="H451" s="25" t="n"/>
      <c r="I451" s="26">
        <f>IF(B451="","",DATE(YEAR(B451),MONTH(B451),1))</f>
        <v/>
      </c>
      <c r="J451" s="27">
        <f>IF(E451="","",IFERROR(VLOOKUP(E451,Setup!$H$2:$I$20,2,FALSE),"Category not found"))</f>
        <v/>
      </c>
      <c r="K451" s="27">
        <f>IF(COUNTA(A451:H451)=0,"",IF(A451="","Missing transaction ID",IF(COUNTIF($A$2:$A$501,A451)&gt;1,"Duplicate transaction ID",IF(B451="","Missing date",IF(C451="","Missing status",IF(D451="","Missing entry type",IF(E451="","Missing category",IF(F451="","Missing service line",IF(G451="","Missing description",IF(OR(H451="",H451&lt;=0),"Enter a positive amount",IF(J451="Category not found","Category not found",IF(J451&lt;&gt;D451,"Category does not match entry type",IF(OR(AND(D451="Overhead",F451&lt;&gt;"Companywide"),AND(OR(D451="Revenue",D451="Direct Cost"),F451="Companywide")),"Check service line","OK")))))))))))))</f>
        <v/>
      </c>
    </row>
    <row r="452">
      <c r="A452" s="22" t="n"/>
      <c r="B452" s="23" t="n"/>
      <c r="C452" s="22" t="n"/>
      <c r="D452" s="22" t="n"/>
      <c r="E452" s="24" t="n"/>
      <c r="F452" s="24" t="n"/>
      <c r="G452" s="24" t="n"/>
      <c r="H452" s="25" t="n"/>
      <c r="I452" s="26">
        <f>IF(B452="","",DATE(YEAR(B452),MONTH(B452),1))</f>
        <v/>
      </c>
      <c r="J452" s="27">
        <f>IF(E452="","",IFERROR(VLOOKUP(E452,Setup!$H$2:$I$20,2,FALSE),"Category not found"))</f>
        <v/>
      </c>
      <c r="K452" s="27">
        <f>IF(COUNTA(A452:H452)=0,"",IF(A452="","Missing transaction ID",IF(COUNTIF($A$2:$A$501,A452)&gt;1,"Duplicate transaction ID",IF(B452="","Missing date",IF(C452="","Missing status",IF(D452="","Missing entry type",IF(E452="","Missing category",IF(F452="","Missing service line",IF(G452="","Missing description",IF(OR(H452="",H452&lt;=0),"Enter a positive amount",IF(J452="Category not found","Category not found",IF(J452&lt;&gt;D452,"Category does not match entry type",IF(OR(AND(D452="Overhead",F452&lt;&gt;"Companywide"),AND(OR(D452="Revenue",D452="Direct Cost"),F452="Companywide")),"Check service line","OK")))))))))))))</f>
        <v/>
      </c>
    </row>
    <row r="453">
      <c r="A453" s="22" t="n"/>
      <c r="B453" s="23" t="n"/>
      <c r="C453" s="22" t="n"/>
      <c r="D453" s="22" t="n"/>
      <c r="E453" s="24" t="n"/>
      <c r="F453" s="24" t="n"/>
      <c r="G453" s="24" t="n"/>
      <c r="H453" s="25" t="n"/>
      <c r="I453" s="26">
        <f>IF(B453="","",DATE(YEAR(B453),MONTH(B453),1))</f>
        <v/>
      </c>
      <c r="J453" s="27">
        <f>IF(E453="","",IFERROR(VLOOKUP(E453,Setup!$H$2:$I$20,2,FALSE),"Category not found"))</f>
        <v/>
      </c>
      <c r="K453" s="27">
        <f>IF(COUNTA(A453:H453)=0,"",IF(A453="","Missing transaction ID",IF(COUNTIF($A$2:$A$501,A453)&gt;1,"Duplicate transaction ID",IF(B453="","Missing date",IF(C453="","Missing status",IF(D453="","Missing entry type",IF(E453="","Missing category",IF(F453="","Missing service line",IF(G453="","Missing description",IF(OR(H453="",H453&lt;=0),"Enter a positive amount",IF(J453="Category not found","Category not found",IF(J453&lt;&gt;D453,"Category does not match entry type",IF(OR(AND(D453="Overhead",F453&lt;&gt;"Companywide"),AND(OR(D453="Revenue",D453="Direct Cost"),F453="Companywide")),"Check service line","OK")))))))))))))</f>
        <v/>
      </c>
    </row>
    <row r="454">
      <c r="A454" s="22" t="n"/>
      <c r="B454" s="23" t="n"/>
      <c r="C454" s="22" t="n"/>
      <c r="D454" s="22" t="n"/>
      <c r="E454" s="24" t="n"/>
      <c r="F454" s="24" t="n"/>
      <c r="G454" s="24" t="n"/>
      <c r="H454" s="25" t="n"/>
      <c r="I454" s="26">
        <f>IF(B454="","",DATE(YEAR(B454),MONTH(B454),1))</f>
        <v/>
      </c>
      <c r="J454" s="27">
        <f>IF(E454="","",IFERROR(VLOOKUP(E454,Setup!$H$2:$I$20,2,FALSE),"Category not found"))</f>
        <v/>
      </c>
      <c r="K454" s="27">
        <f>IF(COUNTA(A454:H454)=0,"",IF(A454="","Missing transaction ID",IF(COUNTIF($A$2:$A$501,A454)&gt;1,"Duplicate transaction ID",IF(B454="","Missing date",IF(C454="","Missing status",IF(D454="","Missing entry type",IF(E454="","Missing category",IF(F454="","Missing service line",IF(G454="","Missing description",IF(OR(H454="",H454&lt;=0),"Enter a positive amount",IF(J454="Category not found","Category not found",IF(J454&lt;&gt;D454,"Category does not match entry type",IF(OR(AND(D454="Overhead",F454&lt;&gt;"Companywide"),AND(OR(D454="Revenue",D454="Direct Cost"),F454="Companywide")),"Check service line","OK")))))))))))))</f>
        <v/>
      </c>
    </row>
    <row r="455">
      <c r="A455" s="22" t="n"/>
      <c r="B455" s="23" t="n"/>
      <c r="C455" s="22" t="n"/>
      <c r="D455" s="22" t="n"/>
      <c r="E455" s="24" t="n"/>
      <c r="F455" s="24" t="n"/>
      <c r="G455" s="24" t="n"/>
      <c r="H455" s="25" t="n"/>
      <c r="I455" s="26">
        <f>IF(B455="","",DATE(YEAR(B455),MONTH(B455),1))</f>
        <v/>
      </c>
      <c r="J455" s="27">
        <f>IF(E455="","",IFERROR(VLOOKUP(E455,Setup!$H$2:$I$20,2,FALSE),"Category not found"))</f>
        <v/>
      </c>
      <c r="K455" s="27">
        <f>IF(COUNTA(A455:H455)=0,"",IF(A455="","Missing transaction ID",IF(COUNTIF($A$2:$A$501,A455)&gt;1,"Duplicate transaction ID",IF(B455="","Missing date",IF(C455="","Missing status",IF(D455="","Missing entry type",IF(E455="","Missing category",IF(F455="","Missing service line",IF(G455="","Missing description",IF(OR(H455="",H455&lt;=0),"Enter a positive amount",IF(J455="Category not found","Category not found",IF(J455&lt;&gt;D455,"Category does not match entry type",IF(OR(AND(D455="Overhead",F455&lt;&gt;"Companywide"),AND(OR(D455="Revenue",D455="Direct Cost"),F455="Companywide")),"Check service line","OK")))))))))))))</f>
        <v/>
      </c>
    </row>
    <row r="456">
      <c r="A456" s="22" t="n"/>
      <c r="B456" s="23" t="n"/>
      <c r="C456" s="22" t="n"/>
      <c r="D456" s="22" t="n"/>
      <c r="E456" s="24" t="n"/>
      <c r="F456" s="24" t="n"/>
      <c r="G456" s="24" t="n"/>
      <c r="H456" s="25" t="n"/>
      <c r="I456" s="26">
        <f>IF(B456="","",DATE(YEAR(B456),MONTH(B456),1))</f>
        <v/>
      </c>
      <c r="J456" s="27">
        <f>IF(E456="","",IFERROR(VLOOKUP(E456,Setup!$H$2:$I$20,2,FALSE),"Category not found"))</f>
        <v/>
      </c>
      <c r="K456" s="27">
        <f>IF(COUNTA(A456:H456)=0,"",IF(A456="","Missing transaction ID",IF(COUNTIF($A$2:$A$501,A456)&gt;1,"Duplicate transaction ID",IF(B456="","Missing date",IF(C456="","Missing status",IF(D456="","Missing entry type",IF(E456="","Missing category",IF(F456="","Missing service line",IF(G456="","Missing description",IF(OR(H456="",H456&lt;=0),"Enter a positive amount",IF(J456="Category not found","Category not found",IF(J456&lt;&gt;D456,"Category does not match entry type",IF(OR(AND(D456="Overhead",F456&lt;&gt;"Companywide"),AND(OR(D456="Revenue",D456="Direct Cost"),F456="Companywide")),"Check service line","OK")))))))))))))</f>
        <v/>
      </c>
    </row>
    <row r="457">
      <c r="A457" s="22" t="n"/>
      <c r="B457" s="23" t="n"/>
      <c r="C457" s="22" t="n"/>
      <c r="D457" s="22" t="n"/>
      <c r="E457" s="24" t="n"/>
      <c r="F457" s="24" t="n"/>
      <c r="G457" s="24" t="n"/>
      <c r="H457" s="25" t="n"/>
      <c r="I457" s="26">
        <f>IF(B457="","",DATE(YEAR(B457),MONTH(B457),1))</f>
        <v/>
      </c>
      <c r="J457" s="27">
        <f>IF(E457="","",IFERROR(VLOOKUP(E457,Setup!$H$2:$I$20,2,FALSE),"Category not found"))</f>
        <v/>
      </c>
      <c r="K457" s="27">
        <f>IF(COUNTA(A457:H457)=0,"",IF(A457="","Missing transaction ID",IF(COUNTIF($A$2:$A$501,A457)&gt;1,"Duplicate transaction ID",IF(B457="","Missing date",IF(C457="","Missing status",IF(D457="","Missing entry type",IF(E457="","Missing category",IF(F457="","Missing service line",IF(G457="","Missing description",IF(OR(H457="",H457&lt;=0),"Enter a positive amount",IF(J457="Category not found","Category not found",IF(J457&lt;&gt;D457,"Category does not match entry type",IF(OR(AND(D457="Overhead",F457&lt;&gt;"Companywide"),AND(OR(D457="Revenue",D457="Direct Cost"),F457="Companywide")),"Check service line","OK")))))))))))))</f>
        <v/>
      </c>
    </row>
    <row r="458">
      <c r="A458" s="22" t="n"/>
      <c r="B458" s="23" t="n"/>
      <c r="C458" s="22" t="n"/>
      <c r="D458" s="22" t="n"/>
      <c r="E458" s="24" t="n"/>
      <c r="F458" s="24" t="n"/>
      <c r="G458" s="24" t="n"/>
      <c r="H458" s="25" t="n"/>
      <c r="I458" s="26">
        <f>IF(B458="","",DATE(YEAR(B458),MONTH(B458),1))</f>
        <v/>
      </c>
      <c r="J458" s="27">
        <f>IF(E458="","",IFERROR(VLOOKUP(E458,Setup!$H$2:$I$20,2,FALSE),"Category not found"))</f>
        <v/>
      </c>
      <c r="K458" s="27">
        <f>IF(COUNTA(A458:H458)=0,"",IF(A458="","Missing transaction ID",IF(COUNTIF($A$2:$A$501,A458)&gt;1,"Duplicate transaction ID",IF(B458="","Missing date",IF(C458="","Missing status",IF(D458="","Missing entry type",IF(E458="","Missing category",IF(F458="","Missing service line",IF(G458="","Missing description",IF(OR(H458="",H458&lt;=0),"Enter a positive amount",IF(J458="Category not found","Category not found",IF(J458&lt;&gt;D458,"Category does not match entry type",IF(OR(AND(D458="Overhead",F458&lt;&gt;"Companywide"),AND(OR(D458="Revenue",D458="Direct Cost"),F458="Companywide")),"Check service line","OK")))))))))))))</f>
        <v/>
      </c>
    </row>
    <row r="459">
      <c r="A459" s="22" t="n"/>
      <c r="B459" s="23" t="n"/>
      <c r="C459" s="22" t="n"/>
      <c r="D459" s="22" t="n"/>
      <c r="E459" s="24" t="n"/>
      <c r="F459" s="24" t="n"/>
      <c r="G459" s="24" t="n"/>
      <c r="H459" s="25" t="n"/>
      <c r="I459" s="26">
        <f>IF(B459="","",DATE(YEAR(B459),MONTH(B459),1))</f>
        <v/>
      </c>
      <c r="J459" s="27">
        <f>IF(E459="","",IFERROR(VLOOKUP(E459,Setup!$H$2:$I$20,2,FALSE),"Category not found"))</f>
        <v/>
      </c>
      <c r="K459" s="27">
        <f>IF(COUNTA(A459:H459)=0,"",IF(A459="","Missing transaction ID",IF(COUNTIF($A$2:$A$501,A459)&gt;1,"Duplicate transaction ID",IF(B459="","Missing date",IF(C459="","Missing status",IF(D459="","Missing entry type",IF(E459="","Missing category",IF(F459="","Missing service line",IF(G459="","Missing description",IF(OR(H459="",H459&lt;=0),"Enter a positive amount",IF(J459="Category not found","Category not found",IF(J459&lt;&gt;D459,"Category does not match entry type",IF(OR(AND(D459="Overhead",F459&lt;&gt;"Companywide"),AND(OR(D459="Revenue",D459="Direct Cost"),F459="Companywide")),"Check service line","OK")))))))))))))</f>
        <v/>
      </c>
    </row>
    <row r="460">
      <c r="A460" s="22" t="n"/>
      <c r="B460" s="23" t="n"/>
      <c r="C460" s="22" t="n"/>
      <c r="D460" s="22" t="n"/>
      <c r="E460" s="24" t="n"/>
      <c r="F460" s="24" t="n"/>
      <c r="G460" s="24" t="n"/>
      <c r="H460" s="25" t="n"/>
      <c r="I460" s="26">
        <f>IF(B460="","",DATE(YEAR(B460),MONTH(B460),1))</f>
        <v/>
      </c>
      <c r="J460" s="27">
        <f>IF(E460="","",IFERROR(VLOOKUP(E460,Setup!$H$2:$I$20,2,FALSE),"Category not found"))</f>
        <v/>
      </c>
      <c r="K460" s="27">
        <f>IF(COUNTA(A460:H460)=0,"",IF(A460="","Missing transaction ID",IF(COUNTIF($A$2:$A$501,A460)&gt;1,"Duplicate transaction ID",IF(B460="","Missing date",IF(C460="","Missing status",IF(D460="","Missing entry type",IF(E460="","Missing category",IF(F460="","Missing service line",IF(G460="","Missing description",IF(OR(H460="",H460&lt;=0),"Enter a positive amount",IF(J460="Category not found","Category not found",IF(J460&lt;&gt;D460,"Category does not match entry type",IF(OR(AND(D460="Overhead",F460&lt;&gt;"Companywide"),AND(OR(D460="Revenue",D460="Direct Cost"),F460="Companywide")),"Check service line","OK")))))))))))))</f>
        <v/>
      </c>
    </row>
    <row r="461">
      <c r="A461" s="22" t="n"/>
      <c r="B461" s="23" t="n"/>
      <c r="C461" s="22" t="n"/>
      <c r="D461" s="22" t="n"/>
      <c r="E461" s="24" t="n"/>
      <c r="F461" s="24" t="n"/>
      <c r="G461" s="24" t="n"/>
      <c r="H461" s="25" t="n"/>
      <c r="I461" s="26">
        <f>IF(B461="","",DATE(YEAR(B461),MONTH(B461),1))</f>
        <v/>
      </c>
      <c r="J461" s="27">
        <f>IF(E461="","",IFERROR(VLOOKUP(E461,Setup!$H$2:$I$20,2,FALSE),"Category not found"))</f>
        <v/>
      </c>
      <c r="K461" s="27">
        <f>IF(COUNTA(A461:H461)=0,"",IF(A461="","Missing transaction ID",IF(COUNTIF($A$2:$A$501,A461)&gt;1,"Duplicate transaction ID",IF(B461="","Missing date",IF(C461="","Missing status",IF(D461="","Missing entry type",IF(E461="","Missing category",IF(F461="","Missing service line",IF(G461="","Missing description",IF(OR(H461="",H461&lt;=0),"Enter a positive amount",IF(J461="Category not found","Category not found",IF(J461&lt;&gt;D461,"Category does not match entry type",IF(OR(AND(D461="Overhead",F461&lt;&gt;"Companywide"),AND(OR(D461="Revenue",D461="Direct Cost"),F461="Companywide")),"Check service line","OK")))))))))))))</f>
        <v/>
      </c>
    </row>
    <row r="462">
      <c r="A462" s="22" t="n"/>
      <c r="B462" s="23" t="n"/>
      <c r="C462" s="22" t="n"/>
      <c r="D462" s="22" t="n"/>
      <c r="E462" s="24" t="n"/>
      <c r="F462" s="24" t="n"/>
      <c r="G462" s="24" t="n"/>
      <c r="H462" s="25" t="n"/>
      <c r="I462" s="26">
        <f>IF(B462="","",DATE(YEAR(B462),MONTH(B462),1))</f>
        <v/>
      </c>
      <c r="J462" s="27">
        <f>IF(E462="","",IFERROR(VLOOKUP(E462,Setup!$H$2:$I$20,2,FALSE),"Category not found"))</f>
        <v/>
      </c>
      <c r="K462" s="27">
        <f>IF(COUNTA(A462:H462)=0,"",IF(A462="","Missing transaction ID",IF(COUNTIF($A$2:$A$501,A462)&gt;1,"Duplicate transaction ID",IF(B462="","Missing date",IF(C462="","Missing status",IF(D462="","Missing entry type",IF(E462="","Missing category",IF(F462="","Missing service line",IF(G462="","Missing description",IF(OR(H462="",H462&lt;=0),"Enter a positive amount",IF(J462="Category not found","Category not found",IF(J462&lt;&gt;D462,"Category does not match entry type",IF(OR(AND(D462="Overhead",F462&lt;&gt;"Companywide"),AND(OR(D462="Revenue",D462="Direct Cost"),F462="Companywide")),"Check service line","OK")))))))))))))</f>
        <v/>
      </c>
    </row>
    <row r="463">
      <c r="A463" s="22" t="n"/>
      <c r="B463" s="23" t="n"/>
      <c r="C463" s="22" t="n"/>
      <c r="D463" s="22" t="n"/>
      <c r="E463" s="24" t="n"/>
      <c r="F463" s="24" t="n"/>
      <c r="G463" s="24" t="n"/>
      <c r="H463" s="25" t="n"/>
      <c r="I463" s="26">
        <f>IF(B463="","",DATE(YEAR(B463),MONTH(B463),1))</f>
        <v/>
      </c>
      <c r="J463" s="27">
        <f>IF(E463="","",IFERROR(VLOOKUP(E463,Setup!$H$2:$I$20,2,FALSE),"Category not found"))</f>
        <v/>
      </c>
      <c r="K463" s="27">
        <f>IF(COUNTA(A463:H463)=0,"",IF(A463="","Missing transaction ID",IF(COUNTIF($A$2:$A$501,A463)&gt;1,"Duplicate transaction ID",IF(B463="","Missing date",IF(C463="","Missing status",IF(D463="","Missing entry type",IF(E463="","Missing category",IF(F463="","Missing service line",IF(G463="","Missing description",IF(OR(H463="",H463&lt;=0),"Enter a positive amount",IF(J463="Category not found","Category not found",IF(J463&lt;&gt;D463,"Category does not match entry type",IF(OR(AND(D463="Overhead",F463&lt;&gt;"Companywide"),AND(OR(D463="Revenue",D463="Direct Cost"),F463="Companywide")),"Check service line","OK")))))))))))))</f>
        <v/>
      </c>
    </row>
    <row r="464">
      <c r="A464" s="22" t="n"/>
      <c r="B464" s="23" t="n"/>
      <c r="C464" s="22" t="n"/>
      <c r="D464" s="22" t="n"/>
      <c r="E464" s="24" t="n"/>
      <c r="F464" s="24" t="n"/>
      <c r="G464" s="24" t="n"/>
      <c r="H464" s="25" t="n"/>
      <c r="I464" s="26">
        <f>IF(B464="","",DATE(YEAR(B464),MONTH(B464),1))</f>
        <v/>
      </c>
      <c r="J464" s="27">
        <f>IF(E464="","",IFERROR(VLOOKUP(E464,Setup!$H$2:$I$20,2,FALSE),"Category not found"))</f>
        <v/>
      </c>
      <c r="K464" s="27">
        <f>IF(COUNTA(A464:H464)=0,"",IF(A464="","Missing transaction ID",IF(COUNTIF($A$2:$A$501,A464)&gt;1,"Duplicate transaction ID",IF(B464="","Missing date",IF(C464="","Missing status",IF(D464="","Missing entry type",IF(E464="","Missing category",IF(F464="","Missing service line",IF(G464="","Missing description",IF(OR(H464="",H464&lt;=0),"Enter a positive amount",IF(J464="Category not found","Category not found",IF(J464&lt;&gt;D464,"Category does not match entry type",IF(OR(AND(D464="Overhead",F464&lt;&gt;"Companywide"),AND(OR(D464="Revenue",D464="Direct Cost"),F464="Companywide")),"Check service line","OK")))))))))))))</f>
        <v/>
      </c>
    </row>
    <row r="465">
      <c r="A465" s="22" t="n"/>
      <c r="B465" s="23" t="n"/>
      <c r="C465" s="22" t="n"/>
      <c r="D465" s="22" t="n"/>
      <c r="E465" s="24" t="n"/>
      <c r="F465" s="24" t="n"/>
      <c r="G465" s="24" t="n"/>
      <c r="H465" s="25" t="n"/>
      <c r="I465" s="26">
        <f>IF(B465="","",DATE(YEAR(B465),MONTH(B465),1))</f>
        <v/>
      </c>
      <c r="J465" s="27">
        <f>IF(E465="","",IFERROR(VLOOKUP(E465,Setup!$H$2:$I$20,2,FALSE),"Category not found"))</f>
        <v/>
      </c>
      <c r="K465" s="27">
        <f>IF(COUNTA(A465:H465)=0,"",IF(A465="","Missing transaction ID",IF(COUNTIF($A$2:$A$501,A465)&gt;1,"Duplicate transaction ID",IF(B465="","Missing date",IF(C465="","Missing status",IF(D465="","Missing entry type",IF(E465="","Missing category",IF(F465="","Missing service line",IF(G465="","Missing description",IF(OR(H465="",H465&lt;=0),"Enter a positive amount",IF(J465="Category not found","Category not found",IF(J465&lt;&gt;D465,"Category does not match entry type",IF(OR(AND(D465="Overhead",F465&lt;&gt;"Companywide"),AND(OR(D465="Revenue",D465="Direct Cost"),F465="Companywide")),"Check service line","OK")))))))))))))</f>
        <v/>
      </c>
    </row>
    <row r="466">
      <c r="A466" s="22" t="n"/>
      <c r="B466" s="23" t="n"/>
      <c r="C466" s="22" t="n"/>
      <c r="D466" s="22" t="n"/>
      <c r="E466" s="24" t="n"/>
      <c r="F466" s="24" t="n"/>
      <c r="G466" s="24" t="n"/>
      <c r="H466" s="25" t="n"/>
      <c r="I466" s="26">
        <f>IF(B466="","",DATE(YEAR(B466),MONTH(B466),1))</f>
        <v/>
      </c>
      <c r="J466" s="27">
        <f>IF(E466="","",IFERROR(VLOOKUP(E466,Setup!$H$2:$I$20,2,FALSE),"Category not found"))</f>
        <v/>
      </c>
      <c r="K466" s="27">
        <f>IF(COUNTA(A466:H466)=0,"",IF(A466="","Missing transaction ID",IF(COUNTIF($A$2:$A$501,A466)&gt;1,"Duplicate transaction ID",IF(B466="","Missing date",IF(C466="","Missing status",IF(D466="","Missing entry type",IF(E466="","Missing category",IF(F466="","Missing service line",IF(G466="","Missing description",IF(OR(H466="",H466&lt;=0),"Enter a positive amount",IF(J466="Category not found","Category not found",IF(J466&lt;&gt;D466,"Category does not match entry type",IF(OR(AND(D466="Overhead",F466&lt;&gt;"Companywide"),AND(OR(D466="Revenue",D466="Direct Cost"),F466="Companywide")),"Check service line","OK")))))))))))))</f>
        <v/>
      </c>
    </row>
    <row r="467">
      <c r="A467" s="22" t="n"/>
      <c r="B467" s="23" t="n"/>
      <c r="C467" s="22" t="n"/>
      <c r="D467" s="22" t="n"/>
      <c r="E467" s="24" t="n"/>
      <c r="F467" s="24" t="n"/>
      <c r="G467" s="24" t="n"/>
      <c r="H467" s="25" t="n"/>
      <c r="I467" s="26">
        <f>IF(B467="","",DATE(YEAR(B467),MONTH(B467),1))</f>
        <v/>
      </c>
      <c r="J467" s="27">
        <f>IF(E467="","",IFERROR(VLOOKUP(E467,Setup!$H$2:$I$20,2,FALSE),"Category not found"))</f>
        <v/>
      </c>
      <c r="K467" s="27">
        <f>IF(COUNTA(A467:H467)=0,"",IF(A467="","Missing transaction ID",IF(COUNTIF($A$2:$A$501,A467)&gt;1,"Duplicate transaction ID",IF(B467="","Missing date",IF(C467="","Missing status",IF(D467="","Missing entry type",IF(E467="","Missing category",IF(F467="","Missing service line",IF(G467="","Missing description",IF(OR(H467="",H467&lt;=0),"Enter a positive amount",IF(J467="Category not found","Category not found",IF(J467&lt;&gt;D467,"Category does not match entry type",IF(OR(AND(D467="Overhead",F467&lt;&gt;"Companywide"),AND(OR(D467="Revenue",D467="Direct Cost"),F467="Companywide")),"Check service line","OK")))))))))))))</f>
        <v/>
      </c>
    </row>
    <row r="468">
      <c r="A468" s="22" t="n"/>
      <c r="B468" s="23" t="n"/>
      <c r="C468" s="22" t="n"/>
      <c r="D468" s="22" t="n"/>
      <c r="E468" s="24" t="n"/>
      <c r="F468" s="24" t="n"/>
      <c r="G468" s="24" t="n"/>
      <c r="H468" s="25" t="n"/>
      <c r="I468" s="26">
        <f>IF(B468="","",DATE(YEAR(B468),MONTH(B468),1))</f>
        <v/>
      </c>
      <c r="J468" s="27">
        <f>IF(E468="","",IFERROR(VLOOKUP(E468,Setup!$H$2:$I$20,2,FALSE),"Category not found"))</f>
        <v/>
      </c>
      <c r="K468" s="27">
        <f>IF(COUNTA(A468:H468)=0,"",IF(A468="","Missing transaction ID",IF(COUNTIF($A$2:$A$501,A468)&gt;1,"Duplicate transaction ID",IF(B468="","Missing date",IF(C468="","Missing status",IF(D468="","Missing entry type",IF(E468="","Missing category",IF(F468="","Missing service line",IF(G468="","Missing description",IF(OR(H468="",H468&lt;=0),"Enter a positive amount",IF(J468="Category not found","Category not found",IF(J468&lt;&gt;D468,"Category does not match entry type",IF(OR(AND(D468="Overhead",F468&lt;&gt;"Companywide"),AND(OR(D468="Revenue",D468="Direct Cost"),F468="Companywide")),"Check service line","OK")))))))))))))</f>
        <v/>
      </c>
    </row>
    <row r="469">
      <c r="A469" s="22" t="n"/>
      <c r="B469" s="23" t="n"/>
      <c r="C469" s="22" t="n"/>
      <c r="D469" s="22" t="n"/>
      <c r="E469" s="24" t="n"/>
      <c r="F469" s="24" t="n"/>
      <c r="G469" s="24" t="n"/>
      <c r="H469" s="25" t="n"/>
      <c r="I469" s="26">
        <f>IF(B469="","",DATE(YEAR(B469),MONTH(B469),1))</f>
        <v/>
      </c>
      <c r="J469" s="27">
        <f>IF(E469="","",IFERROR(VLOOKUP(E469,Setup!$H$2:$I$20,2,FALSE),"Category not found"))</f>
        <v/>
      </c>
      <c r="K469" s="27">
        <f>IF(COUNTA(A469:H469)=0,"",IF(A469="","Missing transaction ID",IF(COUNTIF($A$2:$A$501,A469)&gt;1,"Duplicate transaction ID",IF(B469="","Missing date",IF(C469="","Missing status",IF(D469="","Missing entry type",IF(E469="","Missing category",IF(F469="","Missing service line",IF(G469="","Missing description",IF(OR(H469="",H469&lt;=0),"Enter a positive amount",IF(J469="Category not found","Category not found",IF(J469&lt;&gt;D469,"Category does not match entry type",IF(OR(AND(D469="Overhead",F469&lt;&gt;"Companywide"),AND(OR(D469="Revenue",D469="Direct Cost"),F469="Companywide")),"Check service line","OK")))))))))))))</f>
        <v/>
      </c>
    </row>
    <row r="470">
      <c r="A470" s="22" t="n"/>
      <c r="B470" s="23" t="n"/>
      <c r="C470" s="22" t="n"/>
      <c r="D470" s="22" t="n"/>
      <c r="E470" s="24" t="n"/>
      <c r="F470" s="24" t="n"/>
      <c r="G470" s="24" t="n"/>
      <c r="H470" s="25" t="n"/>
      <c r="I470" s="26">
        <f>IF(B470="","",DATE(YEAR(B470),MONTH(B470),1))</f>
        <v/>
      </c>
      <c r="J470" s="27">
        <f>IF(E470="","",IFERROR(VLOOKUP(E470,Setup!$H$2:$I$20,2,FALSE),"Category not found"))</f>
        <v/>
      </c>
      <c r="K470" s="27">
        <f>IF(COUNTA(A470:H470)=0,"",IF(A470="","Missing transaction ID",IF(COUNTIF($A$2:$A$501,A470)&gt;1,"Duplicate transaction ID",IF(B470="","Missing date",IF(C470="","Missing status",IF(D470="","Missing entry type",IF(E470="","Missing category",IF(F470="","Missing service line",IF(G470="","Missing description",IF(OR(H470="",H470&lt;=0),"Enter a positive amount",IF(J470="Category not found","Category not found",IF(J470&lt;&gt;D470,"Category does not match entry type",IF(OR(AND(D470="Overhead",F470&lt;&gt;"Companywide"),AND(OR(D470="Revenue",D470="Direct Cost"),F470="Companywide")),"Check service line","OK")))))))))))))</f>
        <v/>
      </c>
    </row>
    <row r="471">
      <c r="A471" s="22" t="n"/>
      <c r="B471" s="23" t="n"/>
      <c r="C471" s="22" t="n"/>
      <c r="D471" s="22" t="n"/>
      <c r="E471" s="24" t="n"/>
      <c r="F471" s="24" t="n"/>
      <c r="G471" s="24" t="n"/>
      <c r="H471" s="25" t="n"/>
      <c r="I471" s="26">
        <f>IF(B471="","",DATE(YEAR(B471),MONTH(B471),1))</f>
        <v/>
      </c>
      <c r="J471" s="27">
        <f>IF(E471="","",IFERROR(VLOOKUP(E471,Setup!$H$2:$I$20,2,FALSE),"Category not found"))</f>
        <v/>
      </c>
      <c r="K471" s="27">
        <f>IF(COUNTA(A471:H471)=0,"",IF(A471="","Missing transaction ID",IF(COUNTIF($A$2:$A$501,A471)&gt;1,"Duplicate transaction ID",IF(B471="","Missing date",IF(C471="","Missing status",IF(D471="","Missing entry type",IF(E471="","Missing category",IF(F471="","Missing service line",IF(G471="","Missing description",IF(OR(H471="",H471&lt;=0),"Enter a positive amount",IF(J471="Category not found","Category not found",IF(J471&lt;&gt;D471,"Category does not match entry type",IF(OR(AND(D471="Overhead",F471&lt;&gt;"Companywide"),AND(OR(D471="Revenue",D471="Direct Cost"),F471="Companywide")),"Check service line","OK")))))))))))))</f>
        <v/>
      </c>
    </row>
    <row r="472">
      <c r="A472" s="22" t="n"/>
      <c r="B472" s="23" t="n"/>
      <c r="C472" s="22" t="n"/>
      <c r="D472" s="22" t="n"/>
      <c r="E472" s="24" t="n"/>
      <c r="F472" s="24" t="n"/>
      <c r="G472" s="24" t="n"/>
      <c r="H472" s="25" t="n"/>
      <c r="I472" s="26">
        <f>IF(B472="","",DATE(YEAR(B472),MONTH(B472),1))</f>
        <v/>
      </c>
      <c r="J472" s="27">
        <f>IF(E472="","",IFERROR(VLOOKUP(E472,Setup!$H$2:$I$20,2,FALSE),"Category not found"))</f>
        <v/>
      </c>
      <c r="K472" s="27">
        <f>IF(COUNTA(A472:H472)=0,"",IF(A472="","Missing transaction ID",IF(COUNTIF($A$2:$A$501,A472)&gt;1,"Duplicate transaction ID",IF(B472="","Missing date",IF(C472="","Missing status",IF(D472="","Missing entry type",IF(E472="","Missing category",IF(F472="","Missing service line",IF(G472="","Missing description",IF(OR(H472="",H472&lt;=0),"Enter a positive amount",IF(J472="Category not found","Category not found",IF(J472&lt;&gt;D472,"Category does not match entry type",IF(OR(AND(D472="Overhead",F472&lt;&gt;"Companywide"),AND(OR(D472="Revenue",D472="Direct Cost"),F472="Companywide")),"Check service line","OK")))))))))))))</f>
        <v/>
      </c>
    </row>
    <row r="473">
      <c r="A473" s="22" t="n"/>
      <c r="B473" s="23" t="n"/>
      <c r="C473" s="22" t="n"/>
      <c r="D473" s="22" t="n"/>
      <c r="E473" s="24" t="n"/>
      <c r="F473" s="24" t="n"/>
      <c r="G473" s="24" t="n"/>
      <c r="H473" s="25" t="n"/>
      <c r="I473" s="26">
        <f>IF(B473="","",DATE(YEAR(B473),MONTH(B473),1))</f>
        <v/>
      </c>
      <c r="J473" s="27">
        <f>IF(E473="","",IFERROR(VLOOKUP(E473,Setup!$H$2:$I$20,2,FALSE),"Category not found"))</f>
        <v/>
      </c>
      <c r="K473" s="27">
        <f>IF(COUNTA(A473:H473)=0,"",IF(A473="","Missing transaction ID",IF(COUNTIF($A$2:$A$501,A473)&gt;1,"Duplicate transaction ID",IF(B473="","Missing date",IF(C473="","Missing status",IF(D473="","Missing entry type",IF(E473="","Missing category",IF(F473="","Missing service line",IF(G473="","Missing description",IF(OR(H473="",H473&lt;=0),"Enter a positive amount",IF(J473="Category not found","Category not found",IF(J473&lt;&gt;D473,"Category does not match entry type",IF(OR(AND(D473="Overhead",F473&lt;&gt;"Companywide"),AND(OR(D473="Revenue",D473="Direct Cost"),F473="Companywide")),"Check service line","OK")))))))))))))</f>
        <v/>
      </c>
    </row>
    <row r="474">
      <c r="A474" s="22" t="n"/>
      <c r="B474" s="23" t="n"/>
      <c r="C474" s="22" t="n"/>
      <c r="D474" s="22" t="n"/>
      <c r="E474" s="24" t="n"/>
      <c r="F474" s="24" t="n"/>
      <c r="G474" s="24" t="n"/>
      <c r="H474" s="25" t="n"/>
      <c r="I474" s="26">
        <f>IF(B474="","",DATE(YEAR(B474),MONTH(B474),1))</f>
        <v/>
      </c>
      <c r="J474" s="27">
        <f>IF(E474="","",IFERROR(VLOOKUP(E474,Setup!$H$2:$I$20,2,FALSE),"Category not found"))</f>
        <v/>
      </c>
      <c r="K474" s="27">
        <f>IF(COUNTA(A474:H474)=0,"",IF(A474="","Missing transaction ID",IF(COUNTIF($A$2:$A$501,A474)&gt;1,"Duplicate transaction ID",IF(B474="","Missing date",IF(C474="","Missing status",IF(D474="","Missing entry type",IF(E474="","Missing category",IF(F474="","Missing service line",IF(G474="","Missing description",IF(OR(H474="",H474&lt;=0),"Enter a positive amount",IF(J474="Category not found","Category not found",IF(J474&lt;&gt;D474,"Category does not match entry type",IF(OR(AND(D474="Overhead",F474&lt;&gt;"Companywide"),AND(OR(D474="Revenue",D474="Direct Cost"),F474="Companywide")),"Check service line","OK")))))))))))))</f>
        <v/>
      </c>
    </row>
    <row r="475">
      <c r="A475" s="22" t="n"/>
      <c r="B475" s="23" t="n"/>
      <c r="C475" s="22" t="n"/>
      <c r="D475" s="22" t="n"/>
      <c r="E475" s="24" t="n"/>
      <c r="F475" s="24" t="n"/>
      <c r="G475" s="24" t="n"/>
      <c r="H475" s="25" t="n"/>
      <c r="I475" s="26">
        <f>IF(B475="","",DATE(YEAR(B475),MONTH(B475),1))</f>
        <v/>
      </c>
      <c r="J475" s="27">
        <f>IF(E475="","",IFERROR(VLOOKUP(E475,Setup!$H$2:$I$20,2,FALSE),"Category not found"))</f>
        <v/>
      </c>
      <c r="K475" s="27">
        <f>IF(COUNTA(A475:H475)=0,"",IF(A475="","Missing transaction ID",IF(COUNTIF($A$2:$A$501,A475)&gt;1,"Duplicate transaction ID",IF(B475="","Missing date",IF(C475="","Missing status",IF(D475="","Missing entry type",IF(E475="","Missing category",IF(F475="","Missing service line",IF(G475="","Missing description",IF(OR(H475="",H475&lt;=0),"Enter a positive amount",IF(J475="Category not found","Category not found",IF(J475&lt;&gt;D475,"Category does not match entry type",IF(OR(AND(D475="Overhead",F475&lt;&gt;"Companywide"),AND(OR(D475="Revenue",D475="Direct Cost"),F475="Companywide")),"Check service line","OK")))))))))))))</f>
        <v/>
      </c>
    </row>
    <row r="476">
      <c r="A476" s="22" t="n"/>
      <c r="B476" s="23" t="n"/>
      <c r="C476" s="22" t="n"/>
      <c r="D476" s="22" t="n"/>
      <c r="E476" s="24" t="n"/>
      <c r="F476" s="24" t="n"/>
      <c r="G476" s="24" t="n"/>
      <c r="H476" s="25" t="n"/>
      <c r="I476" s="26">
        <f>IF(B476="","",DATE(YEAR(B476),MONTH(B476),1))</f>
        <v/>
      </c>
      <c r="J476" s="27">
        <f>IF(E476="","",IFERROR(VLOOKUP(E476,Setup!$H$2:$I$20,2,FALSE),"Category not found"))</f>
        <v/>
      </c>
      <c r="K476" s="27">
        <f>IF(COUNTA(A476:H476)=0,"",IF(A476="","Missing transaction ID",IF(COUNTIF($A$2:$A$501,A476)&gt;1,"Duplicate transaction ID",IF(B476="","Missing date",IF(C476="","Missing status",IF(D476="","Missing entry type",IF(E476="","Missing category",IF(F476="","Missing service line",IF(G476="","Missing description",IF(OR(H476="",H476&lt;=0),"Enter a positive amount",IF(J476="Category not found","Category not found",IF(J476&lt;&gt;D476,"Category does not match entry type",IF(OR(AND(D476="Overhead",F476&lt;&gt;"Companywide"),AND(OR(D476="Revenue",D476="Direct Cost"),F476="Companywide")),"Check service line","OK")))))))))))))</f>
        <v/>
      </c>
    </row>
    <row r="477">
      <c r="A477" s="22" t="n"/>
      <c r="B477" s="23" t="n"/>
      <c r="C477" s="22" t="n"/>
      <c r="D477" s="22" t="n"/>
      <c r="E477" s="24" t="n"/>
      <c r="F477" s="24" t="n"/>
      <c r="G477" s="24" t="n"/>
      <c r="H477" s="25" t="n"/>
      <c r="I477" s="26">
        <f>IF(B477="","",DATE(YEAR(B477),MONTH(B477),1))</f>
        <v/>
      </c>
      <c r="J477" s="27">
        <f>IF(E477="","",IFERROR(VLOOKUP(E477,Setup!$H$2:$I$20,2,FALSE),"Category not found"))</f>
        <v/>
      </c>
      <c r="K477" s="27">
        <f>IF(COUNTA(A477:H477)=0,"",IF(A477="","Missing transaction ID",IF(COUNTIF($A$2:$A$501,A477)&gt;1,"Duplicate transaction ID",IF(B477="","Missing date",IF(C477="","Missing status",IF(D477="","Missing entry type",IF(E477="","Missing category",IF(F477="","Missing service line",IF(G477="","Missing description",IF(OR(H477="",H477&lt;=0),"Enter a positive amount",IF(J477="Category not found","Category not found",IF(J477&lt;&gt;D477,"Category does not match entry type",IF(OR(AND(D477="Overhead",F477&lt;&gt;"Companywide"),AND(OR(D477="Revenue",D477="Direct Cost"),F477="Companywide")),"Check service line","OK")))))))))))))</f>
        <v/>
      </c>
    </row>
    <row r="478">
      <c r="A478" s="22" t="n"/>
      <c r="B478" s="23" t="n"/>
      <c r="C478" s="22" t="n"/>
      <c r="D478" s="22" t="n"/>
      <c r="E478" s="24" t="n"/>
      <c r="F478" s="24" t="n"/>
      <c r="G478" s="24" t="n"/>
      <c r="H478" s="25" t="n"/>
      <c r="I478" s="26">
        <f>IF(B478="","",DATE(YEAR(B478),MONTH(B478),1))</f>
        <v/>
      </c>
      <c r="J478" s="27">
        <f>IF(E478="","",IFERROR(VLOOKUP(E478,Setup!$H$2:$I$20,2,FALSE),"Category not found"))</f>
        <v/>
      </c>
      <c r="K478" s="27">
        <f>IF(COUNTA(A478:H478)=0,"",IF(A478="","Missing transaction ID",IF(COUNTIF($A$2:$A$501,A478)&gt;1,"Duplicate transaction ID",IF(B478="","Missing date",IF(C478="","Missing status",IF(D478="","Missing entry type",IF(E478="","Missing category",IF(F478="","Missing service line",IF(G478="","Missing description",IF(OR(H478="",H478&lt;=0),"Enter a positive amount",IF(J478="Category not found","Category not found",IF(J478&lt;&gt;D478,"Category does not match entry type",IF(OR(AND(D478="Overhead",F478&lt;&gt;"Companywide"),AND(OR(D478="Revenue",D478="Direct Cost"),F478="Companywide")),"Check service line","OK")))))))))))))</f>
        <v/>
      </c>
    </row>
    <row r="479">
      <c r="A479" s="22" t="n"/>
      <c r="B479" s="23" t="n"/>
      <c r="C479" s="22" t="n"/>
      <c r="D479" s="22" t="n"/>
      <c r="E479" s="24" t="n"/>
      <c r="F479" s="24" t="n"/>
      <c r="G479" s="24" t="n"/>
      <c r="H479" s="25" t="n"/>
      <c r="I479" s="26">
        <f>IF(B479="","",DATE(YEAR(B479),MONTH(B479),1))</f>
        <v/>
      </c>
      <c r="J479" s="27">
        <f>IF(E479="","",IFERROR(VLOOKUP(E479,Setup!$H$2:$I$20,2,FALSE),"Category not found"))</f>
        <v/>
      </c>
      <c r="K479" s="27">
        <f>IF(COUNTA(A479:H479)=0,"",IF(A479="","Missing transaction ID",IF(COUNTIF($A$2:$A$501,A479)&gt;1,"Duplicate transaction ID",IF(B479="","Missing date",IF(C479="","Missing status",IF(D479="","Missing entry type",IF(E479="","Missing category",IF(F479="","Missing service line",IF(G479="","Missing description",IF(OR(H479="",H479&lt;=0),"Enter a positive amount",IF(J479="Category not found","Category not found",IF(J479&lt;&gt;D479,"Category does not match entry type",IF(OR(AND(D479="Overhead",F479&lt;&gt;"Companywide"),AND(OR(D479="Revenue",D479="Direct Cost"),F479="Companywide")),"Check service line","OK")))))))))))))</f>
        <v/>
      </c>
    </row>
    <row r="480">
      <c r="A480" s="22" t="n"/>
      <c r="B480" s="23" t="n"/>
      <c r="C480" s="22" t="n"/>
      <c r="D480" s="22" t="n"/>
      <c r="E480" s="24" t="n"/>
      <c r="F480" s="24" t="n"/>
      <c r="G480" s="24" t="n"/>
      <c r="H480" s="25" t="n"/>
      <c r="I480" s="26">
        <f>IF(B480="","",DATE(YEAR(B480),MONTH(B480),1))</f>
        <v/>
      </c>
      <c r="J480" s="27">
        <f>IF(E480="","",IFERROR(VLOOKUP(E480,Setup!$H$2:$I$20,2,FALSE),"Category not found"))</f>
        <v/>
      </c>
      <c r="K480" s="27">
        <f>IF(COUNTA(A480:H480)=0,"",IF(A480="","Missing transaction ID",IF(COUNTIF($A$2:$A$501,A480)&gt;1,"Duplicate transaction ID",IF(B480="","Missing date",IF(C480="","Missing status",IF(D480="","Missing entry type",IF(E480="","Missing category",IF(F480="","Missing service line",IF(G480="","Missing description",IF(OR(H480="",H480&lt;=0),"Enter a positive amount",IF(J480="Category not found","Category not found",IF(J480&lt;&gt;D480,"Category does not match entry type",IF(OR(AND(D480="Overhead",F480&lt;&gt;"Companywide"),AND(OR(D480="Revenue",D480="Direct Cost"),F480="Companywide")),"Check service line","OK")))))))))))))</f>
        <v/>
      </c>
    </row>
    <row r="481">
      <c r="A481" s="22" t="n"/>
      <c r="B481" s="23" t="n"/>
      <c r="C481" s="22" t="n"/>
      <c r="D481" s="22" t="n"/>
      <c r="E481" s="24" t="n"/>
      <c r="F481" s="24" t="n"/>
      <c r="G481" s="24" t="n"/>
      <c r="H481" s="25" t="n"/>
      <c r="I481" s="26">
        <f>IF(B481="","",DATE(YEAR(B481),MONTH(B481),1))</f>
        <v/>
      </c>
      <c r="J481" s="27">
        <f>IF(E481="","",IFERROR(VLOOKUP(E481,Setup!$H$2:$I$20,2,FALSE),"Category not found"))</f>
        <v/>
      </c>
      <c r="K481" s="27">
        <f>IF(COUNTA(A481:H481)=0,"",IF(A481="","Missing transaction ID",IF(COUNTIF($A$2:$A$501,A481)&gt;1,"Duplicate transaction ID",IF(B481="","Missing date",IF(C481="","Missing status",IF(D481="","Missing entry type",IF(E481="","Missing category",IF(F481="","Missing service line",IF(G481="","Missing description",IF(OR(H481="",H481&lt;=0),"Enter a positive amount",IF(J481="Category not found","Category not found",IF(J481&lt;&gt;D481,"Category does not match entry type",IF(OR(AND(D481="Overhead",F481&lt;&gt;"Companywide"),AND(OR(D481="Revenue",D481="Direct Cost"),F481="Companywide")),"Check service line","OK")))))))))))))</f>
        <v/>
      </c>
    </row>
    <row r="482">
      <c r="A482" s="22" t="n"/>
      <c r="B482" s="23" t="n"/>
      <c r="C482" s="22" t="n"/>
      <c r="D482" s="22" t="n"/>
      <c r="E482" s="24" t="n"/>
      <c r="F482" s="24" t="n"/>
      <c r="G482" s="24" t="n"/>
      <c r="H482" s="25" t="n"/>
      <c r="I482" s="26">
        <f>IF(B482="","",DATE(YEAR(B482),MONTH(B482),1))</f>
        <v/>
      </c>
      <c r="J482" s="27">
        <f>IF(E482="","",IFERROR(VLOOKUP(E482,Setup!$H$2:$I$20,2,FALSE),"Category not found"))</f>
        <v/>
      </c>
      <c r="K482" s="27">
        <f>IF(COUNTA(A482:H482)=0,"",IF(A482="","Missing transaction ID",IF(COUNTIF($A$2:$A$501,A482)&gt;1,"Duplicate transaction ID",IF(B482="","Missing date",IF(C482="","Missing status",IF(D482="","Missing entry type",IF(E482="","Missing category",IF(F482="","Missing service line",IF(G482="","Missing description",IF(OR(H482="",H482&lt;=0),"Enter a positive amount",IF(J482="Category not found","Category not found",IF(J482&lt;&gt;D482,"Category does not match entry type",IF(OR(AND(D482="Overhead",F482&lt;&gt;"Companywide"),AND(OR(D482="Revenue",D482="Direct Cost"),F482="Companywide")),"Check service line","OK")))))))))))))</f>
        <v/>
      </c>
    </row>
    <row r="483">
      <c r="A483" s="22" t="n"/>
      <c r="B483" s="23" t="n"/>
      <c r="C483" s="22" t="n"/>
      <c r="D483" s="22" t="n"/>
      <c r="E483" s="24" t="n"/>
      <c r="F483" s="24" t="n"/>
      <c r="G483" s="24" t="n"/>
      <c r="H483" s="25" t="n"/>
      <c r="I483" s="26">
        <f>IF(B483="","",DATE(YEAR(B483),MONTH(B483),1))</f>
        <v/>
      </c>
      <c r="J483" s="27">
        <f>IF(E483="","",IFERROR(VLOOKUP(E483,Setup!$H$2:$I$20,2,FALSE),"Category not found"))</f>
        <v/>
      </c>
      <c r="K483" s="27">
        <f>IF(COUNTA(A483:H483)=0,"",IF(A483="","Missing transaction ID",IF(COUNTIF($A$2:$A$501,A483)&gt;1,"Duplicate transaction ID",IF(B483="","Missing date",IF(C483="","Missing status",IF(D483="","Missing entry type",IF(E483="","Missing category",IF(F483="","Missing service line",IF(G483="","Missing description",IF(OR(H483="",H483&lt;=0),"Enter a positive amount",IF(J483="Category not found","Category not found",IF(J483&lt;&gt;D483,"Category does not match entry type",IF(OR(AND(D483="Overhead",F483&lt;&gt;"Companywide"),AND(OR(D483="Revenue",D483="Direct Cost"),F483="Companywide")),"Check service line","OK")))))))))))))</f>
        <v/>
      </c>
    </row>
    <row r="484">
      <c r="A484" s="22" t="n"/>
      <c r="B484" s="23" t="n"/>
      <c r="C484" s="22" t="n"/>
      <c r="D484" s="22" t="n"/>
      <c r="E484" s="24" t="n"/>
      <c r="F484" s="24" t="n"/>
      <c r="G484" s="24" t="n"/>
      <c r="H484" s="25" t="n"/>
      <c r="I484" s="26">
        <f>IF(B484="","",DATE(YEAR(B484),MONTH(B484),1))</f>
        <v/>
      </c>
      <c r="J484" s="27">
        <f>IF(E484="","",IFERROR(VLOOKUP(E484,Setup!$H$2:$I$20,2,FALSE),"Category not found"))</f>
        <v/>
      </c>
      <c r="K484" s="27">
        <f>IF(COUNTA(A484:H484)=0,"",IF(A484="","Missing transaction ID",IF(COUNTIF($A$2:$A$501,A484)&gt;1,"Duplicate transaction ID",IF(B484="","Missing date",IF(C484="","Missing status",IF(D484="","Missing entry type",IF(E484="","Missing category",IF(F484="","Missing service line",IF(G484="","Missing description",IF(OR(H484="",H484&lt;=0),"Enter a positive amount",IF(J484="Category not found","Category not found",IF(J484&lt;&gt;D484,"Category does not match entry type",IF(OR(AND(D484="Overhead",F484&lt;&gt;"Companywide"),AND(OR(D484="Revenue",D484="Direct Cost"),F484="Companywide")),"Check service line","OK")))))))))))))</f>
        <v/>
      </c>
    </row>
    <row r="485">
      <c r="A485" s="22" t="n"/>
      <c r="B485" s="23" t="n"/>
      <c r="C485" s="22" t="n"/>
      <c r="D485" s="22" t="n"/>
      <c r="E485" s="24" t="n"/>
      <c r="F485" s="24" t="n"/>
      <c r="G485" s="24" t="n"/>
      <c r="H485" s="25" t="n"/>
      <c r="I485" s="26">
        <f>IF(B485="","",DATE(YEAR(B485),MONTH(B485),1))</f>
        <v/>
      </c>
      <c r="J485" s="27">
        <f>IF(E485="","",IFERROR(VLOOKUP(E485,Setup!$H$2:$I$20,2,FALSE),"Category not found"))</f>
        <v/>
      </c>
      <c r="K485" s="27">
        <f>IF(COUNTA(A485:H485)=0,"",IF(A485="","Missing transaction ID",IF(COUNTIF($A$2:$A$501,A485)&gt;1,"Duplicate transaction ID",IF(B485="","Missing date",IF(C485="","Missing status",IF(D485="","Missing entry type",IF(E485="","Missing category",IF(F485="","Missing service line",IF(G485="","Missing description",IF(OR(H485="",H485&lt;=0),"Enter a positive amount",IF(J485="Category not found","Category not found",IF(J485&lt;&gt;D485,"Category does not match entry type",IF(OR(AND(D485="Overhead",F485&lt;&gt;"Companywide"),AND(OR(D485="Revenue",D485="Direct Cost"),F485="Companywide")),"Check service line","OK")))))))))))))</f>
        <v/>
      </c>
    </row>
    <row r="486">
      <c r="A486" s="22" t="n"/>
      <c r="B486" s="23" t="n"/>
      <c r="C486" s="22" t="n"/>
      <c r="D486" s="22" t="n"/>
      <c r="E486" s="24" t="n"/>
      <c r="F486" s="24" t="n"/>
      <c r="G486" s="24" t="n"/>
      <c r="H486" s="25" t="n"/>
      <c r="I486" s="26">
        <f>IF(B486="","",DATE(YEAR(B486),MONTH(B486),1))</f>
        <v/>
      </c>
      <c r="J486" s="27">
        <f>IF(E486="","",IFERROR(VLOOKUP(E486,Setup!$H$2:$I$20,2,FALSE),"Category not found"))</f>
        <v/>
      </c>
      <c r="K486" s="27">
        <f>IF(COUNTA(A486:H486)=0,"",IF(A486="","Missing transaction ID",IF(COUNTIF($A$2:$A$501,A486)&gt;1,"Duplicate transaction ID",IF(B486="","Missing date",IF(C486="","Missing status",IF(D486="","Missing entry type",IF(E486="","Missing category",IF(F486="","Missing service line",IF(G486="","Missing description",IF(OR(H486="",H486&lt;=0),"Enter a positive amount",IF(J486="Category not found","Category not found",IF(J486&lt;&gt;D486,"Category does not match entry type",IF(OR(AND(D486="Overhead",F486&lt;&gt;"Companywide"),AND(OR(D486="Revenue",D486="Direct Cost"),F486="Companywide")),"Check service line","OK")))))))))))))</f>
        <v/>
      </c>
    </row>
    <row r="487">
      <c r="A487" s="22" t="n"/>
      <c r="B487" s="23" t="n"/>
      <c r="C487" s="22" t="n"/>
      <c r="D487" s="22" t="n"/>
      <c r="E487" s="24" t="n"/>
      <c r="F487" s="24" t="n"/>
      <c r="G487" s="24" t="n"/>
      <c r="H487" s="25" t="n"/>
      <c r="I487" s="26">
        <f>IF(B487="","",DATE(YEAR(B487),MONTH(B487),1))</f>
        <v/>
      </c>
      <c r="J487" s="27">
        <f>IF(E487="","",IFERROR(VLOOKUP(E487,Setup!$H$2:$I$20,2,FALSE),"Category not found"))</f>
        <v/>
      </c>
      <c r="K487" s="27">
        <f>IF(COUNTA(A487:H487)=0,"",IF(A487="","Missing transaction ID",IF(COUNTIF($A$2:$A$501,A487)&gt;1,"Duplicate transaction ID",IF(B487="","Missing date",IF(C487="","Missing status",IF(D487="","Missing entry type",IF(E487="","Missing category",IF(F487="","Missing service line",IF(G487="","Missing description",IF(OR(H487="",H487&lt;=0),"Enter a positive amount",IF(J487="Category not found","Category not found",IF(J487&lt;&gt;D487,"Category does not match entry type",IF(OR(AND(D487="Overhead",F487&lt;&gt;"Companywide"),AND(OR(D487="Revenue",D487="Direct Cost"),F487="Companywide")),"Check service line","OK")))))))))))))</f>
        <v/>
      </c>
    </row>
    <row r="488">
      <c r="A488" s="22" t="n"/>
      <c r="B488" s="23" t="n"/>
      <c r="C488" s="22" t="n"/>
      <c r="D488" s="22" t="n"/>
      <c r="E488" s="24" t="n"/>
      <c r="F488" s="24" t="n"/>
      <c r="G488" s="24" t="n"/>
      <c r="H488" s="25" t="n"/>
      <c r="I488" s="26">
        <f>IF(B488="","",DATE(YEAR(B488),MONTH(B488),1))</f>
        <v/>
      </c>
      <c r="J488" s="27">
        <f>IF(E488="","",IFERROR(VLOOKUP(E488,Setup!$H$2:$I$20,2,FALSE),"Category not found"))</f>
        <v/>
      </c>
      <c r="K488" s="27">
        <f>IF(COUNTA(A488:H488)=0,"",IF(A488="","Missing transaction ID",IF(COUNTIF($A$2:$A$501,A488)&gt;1,"Duplicate transaction ID",IF(B488="","Missing date",IF(C488="","Missing status",IF(D488="","Missing entry type",IF(E488="","Missing category",IF(F488="","Missing service line",IF(G488="","Missing description",IF(OR(H488="",H488&lt;=0),"Enter a positive amount",IF(J488="Category not found","Category not found",IF(J488&lt;&gt;D488,"Category does not match entry type",IF(OR(AND(D488="Overhead",F488&lt;&gt;"Companywide"),AND(OR(D488="Revenue",D488="Direct Cost"),F488="Companywide")),"Check service line","OK")))))))))))))</f>
        <v/>
      </c>
    </row>
    <row r="489">
      <c r="A489" s="22" t="n"/>
      <c r="B489" s="23" t="n"/>
      <c r="C489" s="22" t="n"/>
      <c r="D489" s="22" t="n"/>
      <c r="E489" s="24" t="n"/>
      <c r="F489" s="24" t="n"/>
      <c r="G489" s="24" t="n"/>
      <c r="H489" s="25" t="n"/>
      <c r="I489" s="26">
        <f>IF(B489="","",DATE(YEAR(B489),MONTH(B489),1))</f>
        <v/>
      </c>
      <c r="J489" s="27">
        <f>IF(E489="","",IFERROR(VLOOKUP(E489,Setup!$H$2:$I$20,2,FALSE),"Category not found"))</f>
        <v/>
      </c>
      <c r="K489" s="27">
        <f>IF(COUNTA(A489:H489)=0,"",IF(A489="","Missing transaction ID",IF(COUNTIF($A$2:$A$501,A489)&gt;1,"Duplicate transaction ID",IF(B489="","Missing date",IF(C489="","Missing status",IF(D489="","Missing entry type",IF(E489="","Missing category",IF(F489="","Missing service line",IF(G489="","Missing description",IF(OR(H489="",H489&lt;=0),"Enter a positive amount",IF(J489="Category not found","Category not found",IF(J489&lt;&gt;D489,"Category does not match entry type",IF(OR(AND(D489="Overhead",F489&lt;&gt;"Companywide"),AND(OR(D489="Revenue",D489="Direct Cost"),F489="Companywide")),"Check service line","OK")))))))))))))</f>
        <v/>
      </c>
    </row>
    <row r="490">
      <c r="A490" s="22" t="n"/>
      <c r="B490" s="23" t="n"/>
      <c r="C490" s="22" t="n"/>
      <c r="D490" s="22" t="n"/>
      <c r="E490" s="24" t="n"/>
      <c r="F490" s="24" t="n"/>
      <c r="G490" s="24" t="n"/>
      <c r="H490" s="25" t="n"/>
      <c r="I490" s="26">
        <f>IF(B490="","",DATE(YEAR(B490),MONTH(B490),1))</f>
        <v/>
      </c>
      <c r="J490" s="27">
        <f>IF(E490="","",IFERROR(VLOOKUP(E490,Setup!$H$2:$I$20,2,FALSE),"Category not found"))</f>
        <v/>
      </c>
      <c r="K490" s="27">
        <f>IF(COUNTA(A490:H490)=0,"",IF(A490="","Missing transaction ID",IF(COUNTIF($A$2:$A$501,A490)&gt;1,"Duplicate transaction ID",IF(B490="","Missing date",IF(C490="","Missing status",IF(D490="","Missing entry type",IF(E490="","Missing category",IF(F490="","Missing service line",IF(G490="","Missing description",IF(OR(H490="",H490&lt;=0),"Enter a positive amount",IF(J490="Category not found","Category not found",IF(J490&lt;&gt;D490,"Category does not match entry type",IF(OR(AND(D490="Overhead",F490&lt;&gt;"Companywide"),AND(OR(D490="Revenue",D490="Direct Cost"),F490="Companywide")),"Check service line","OK")))))))))))))</f>
        <v/>
      </c>
    </row>
    <row r="491">
      <c r="A491" s="22" t="n"/>
      <c r="B491" s="23" t="n"/>
      <c r="C491" s="22" t="n"/>
      <c r="D491" s="22" t="n"/>
      <c r="E491" s="24" t="n"/>
      <c r="F491" s="24" t="n"/>
      <c r="G491" s="24" t="n"/>
      <c r="H491" s="25" t="n"/>
      <c r="I491" s="26">
        <f>IF(B491="","",DATE(YEAR(B491),MONTH(B491),1))</f>
        <v/>
      </c>
      <c r="J491" s="27">
        <f>IF(E491="","",IFERROR(VLOOKUP(E491,Setup!$H$2:$I$20,2,FALSE),"Category not found"))</f>
        <v/>
      </c>
      <c r="K491" s="27">
        <f>IF(COUNTA(A491:H491)=0,"",IF(A491="","Missing transaction ID",IF(COUNTIF($A$2:$A$501,A491)&gt;1,"Duplicate transaction ID",IF(B491="","Missing date",IF(C491="","Missing status",IF(D491="","Missing entry type",IF(E491="","Missing category",IF(F491="","Missing service line",IF(G491="","Missing description",IF(OR(H491="",H491&lt;=0),"Enter a positive amount",IF(J491="Category not found","Category not found",IF(J491&lt;&gt;D491,"Category does not match entry type",IF(OR(AND(D491="Overhead",F491&lt;&gt;"Companywide"),AND(OR(D491="Revenue",D491="Direct Cost"),F491="Companywide")),"Check service line","OK")))))))))))))</f>
        <v/>
      </c>
    </row>
    <row r="492">
      <c r="A492" s="22" t="n"/>
      <c r="B492" s="23" t="n"/>
      <c r="C492" s="22" t="n"/>
      <c r="D492" s="22" t="n"/>
      <c r="E492" s="24" t="n"/>
      <c r="F492" s="24" t="n"/>
      <c r="G492" s="24" t="n"/>
      <c r="H492" s="25" t="n"/>
      <c r="I492" s="26">
        <f>IF(B492="","",DATE(YEAR(B492),MONTH(B492),1))</f>
        <v/>
      </c>
      <c r="J492" s="27">
        <f>IF(E492="","",IFERROR(VLOOKUP(E492,Setup!$H$2:$I$20,2,FALSE),"Category not found"))</f>
        <v/>
      </c>
      <c r="K492" s="27">
        <f>IF(COUNTA(A492:H492)=0,"",IF(A492="","Missing transaction ID",IF(COUNTIF($A$2:$A$501,A492)&gt;1,"Duplicate transaction ID",IF(B492="","Missing date",IF(C492="","Missing status",IF(D492="","Missing entry type",IF(E492="","Missing category",IF(F492="","Missing service line",IF(G492="","Missing description",IF(OR(H492="",H492&lt;=0),"Enter a positive amount",IF(J492="Category not found","Category not found",IF(J492&lt;&gt;D492,"Category does not match entry type",IF(OR(AND(D492="Overhead",F492&lt;&gt;"Companywide"),AND(OR(D492="Revenue",D492="Direct Cost"),F492="Companywide")),"Check service line","OK")))))))))))))</f>
        <v/>
      </c>
    </row>
    <row r="493">
      <c r="A493" s="22" t="n"/>
      <c r="B493" s="23" t="n"/>
      <c r="C493" s="22" t="n"/>
      <c r="D493" s="22" t="n"/>
      <c r="E493" s="24" t="n"/>
      <c r="F493" s="24" t="n"/>
      <c r="G493" s="24" t="n"/>
      <c r="H493" s="25" t="n"/>
      <c r="I493" s="26">
        <f>IF(B493="","",DATE(YEAR(B493),MONTH(B493),1))</f>
        <v/>
      </c>
      <c r="J493" s="27">
        <f>IF(E493="","",IFERROR(VLOOKUP(E493,Setup!$H$2:$I$20,2,FALSE),"Category not found"))</f>
        <v/>
      </c>
      <c r="K493" s="27">
        <f>IF(COUNTA(A493:H493)=0,"",IF(A493="","Missing transaction ID",IF(COUNTIF($A$2:$A$501,A493)&gt;1,"Duplicate transaction ID",IF(B493="","Missing date",IF(C493="","Missing status",IF(D493="","Missing entry type",IF(E493="","Missing category",IF(F493="","Missing service line",IF(G493="","Missing description",IF(OR(H493="",H493&lt;=0),"Enter a positive amount",IF(J493="Category not found","Category not found",IF(J493&lt;&gt;D493,"Category does not match entry type",IF(OR(AND(D493="Overhead",F493&lt;&gt;"Companywide"),AND(OR(D493="Revenue",D493="Direct Cost"),F493="Companywide")),"Check service line","OK")))))))))))))</f>
        <v/>
      </c>
    </row>
    <row r="494">
      <c r="A494" s="22" t="n"/>
      <c r="B494" s="23" t="n"/>
      <c r="C494" s="22" t="n"/>
      <c r="D494" s="22" t="n"/>
      <c r="E494" s="24" t="n"/>
      <c r="F494" s="24" t="n"/>
      <c r="G494" s="24" t="n"/>
      <c r="H494" s="25" t="n"/>
      <c r="I494" s="26">
        <f>IF(B494="","",DATE(YEAR(B494),MONTH(B494),1))</f>
        <v/>
      </c>
      <c r="J494" s="27">
        <f>IF(E494="","",IFERROR(VLOOKUP(E494,Setup!$H$2:$I$20,2,FALSE),"Category not found"))</f>
        <v/>
      </c>
      <c r="K494" s="27">
        <f>IF(COUNTA(A494:H494)=0,"",IF(A494="","Missing transaction ID",IF(COUNTIF($A$2:$A$501,A494)&gt;1,"Duplicate transaction ID",IF(B494="","Missing date",IF(C494="","Missing status",IF(D494="","Missing entry type",IF(E494="","Missing category",IF(F494="","Missing service line",IF(G494="","Missing description",IF(OR(H494="",H494&lt;=0),"Enter a positive amount",IF(J494="Category not found","Category not found",IF(J494&lt;&gt;D494,"Category does not match entry type",IF(OR(AND(D494="Overhead",F494&lt;&gt;"Companywide"),AND(OR(D494="Revenue",D494="Direct Cost"),F494="Companywide")),"Check service line","OK")))))))))))))</f>
        <v/>
      </c>
    </row>
    <row r="495">
      <c r="A495" s="22" t="n"/>
      <c r="B495" s="23" t="n"/>
      <c r="C495" s="22" t="n"/>
      <c r="D495" s="22" t="n"/>
      <c r="E495" s="24" t="n"/>
      <c r="F495" s="24" t="n"/>
      <c r="G495" s="24" t="n"/>
      <c r="H495" s="25" t="n"/>
      <c r="I495" s="26">
        <f>IF(B495="","",DATE(YEAR(B495),MONTH(B495),1))</f>
        <v/>
      </c>
      <c r="J495" s="27">
        <f>IF(E495="","",IFERROR(VLOOKUP(E495,Setup!$H$2:$I$20,2,FALSE),"Category not found"))</f>
        <v/>
      </c>
      <c r="K495" s="27">
        <f>IF(COUNTA(A495:H495)=0,"",IF(A495="","Missing transaction ID",IF(COUNTIF($A$2:$A$501,A495)&gt;1,"Duplicate transaction ID",IF(B495="","Missing date",IF(C495="","Missing status",IF(D495="","Missing entry type",IF(E495="","Missing category",IF(F495="","Missing service line",IF(G495="","Missing description",IF(OR(H495="",H495&lt;=0),"Enter a positive amount",IF(J495="Category not found","Category not found",IF(J495&lt;&gt;D495,"Category does not match entry type",IF(OR(AND(D495="Overhead",F495&lt;&gt;"Companywide"),AND(OR(D495="Revenue",D495="Direct Cost"),F495="Companywide")),"Check service line","OK")))))))))))))</f>
        <v/>
      </c>
    </row>
    <row r="496">
      <c r="A496" s="22" t="n"/>
      <c r="B496" s="23" t="n"/>
      <c r="C496" s="22" t="n"/>
      <c r="D496" s="22" t="n"/>
      <c r="E496" s="24" t="n"/>
      <c r="F496" s="24" t="n"/>
      <c r="G496" s="24" t="n"/>
      <c r="H496" s="25" t="n"/>
      <c r="I496" s="26">
        <f>IF(B496="","",DATE(YEAR(B496),MONTH(B496),1))</f>
        <v/>
      </c>
      <c r="J496" s="27">
        <f>IF(E496="","",IFERROR(VLOOKUP(E496,Setup!$H$2:$I$20,2,FALSE),"Category not found"))</f>
        <v/>
      </c>
      <c r="K496" s="27">
        <f>IF(COUNTA(A496:H496)=0,"",IF(A496="","Missing transaction ID",IF(COUNTIF($A$2:$A$501,A496)&gt;1,"Duplicate transaction ID",IF(B496="","Missing date",IF(C496="","Missing status",IF(D496="","Missing entry type",IF(E496="","Missing category",IF(F496="","Missing service line",IF(G496="","Missing description",IF(OR(H496="",H496&lt;=0),"Enter a positive amount",IF(J496="Category not found","Category not found",IF(J496&lt;&gt;D496,"Category does not match entry type",IF(OR(AND(D496="Overhead",F496&lt;&gt;"Companywide"),AND(OR(D496="Revenue",D496="Direct Cost"),F496="Companywide")),"Check service line","OK")))))))))))))</f>
        <v/>
      </c>
    </row>
    <row r="497">
      <c r="A497" s="22" t="n"/>
      <c r="B497" s="23" t="n"/>
      <c r="C497" s="22" t="n"/>
      <c r="D497" s="22" t="n"/>
      <c r="E497" s="24" t="n"/>
      <c r="F497" s="24" t="n"/>
      <c r="G497" s="24" t="n"/>
      <c r="H497" s="25" t="n"/>
      <c r="I497" s="26">
        <f>IF(B497="","",DATE(YEAR(B497),MONTH(B497),1))</f>
        <v/>
      </c>
      <c r="J497" s="27">
        <f>IF(E497="","",IFERROR(VLOOKUP(E497,Setup!$H$2:$I$20,2,FALSE),"Category not found"))</f>
        <v/>
      </c>
      <c r="K497" s="27">
        <f>IF(COUNTA(A497:H497)=0,"",IF(A497="","Missing transaction ID",IF(COUNTIF($A$2:$A$501,A497)&gt;1,"Duplicate transaction ID",IF(B497="","Missing date",IF(C497="","Missing status",IF(D497="","Missing entry type",IF(E497="","Missing category",IF(F497="","Missing service line",IF(G497="","Missing description",IF(OR(H497="",H497&lt;=0),"Enter a positive amount",IF(J497="Category not found","Category not found",IF(J497&lt;&gt;D497,"Category does not match entry type",IF(OR(AND(D497="Overhead",F497&lt;&gt;"Companywide"),AND(OR(D497="Revenue",D497="Direct Cost"),F497="Companywide")),"Check service line","OK")))))))))))))</f>
        <v/>
      </c>
    </row>
    <row r="498">
      <c r="A498" s="22" t="n"/>
      <c r="B498" s="23" t="n"/>
      <c r="C498" s="22" t="n"/>
      <c r="D498" s="22" t="n"/>
      <c r="E498" s="24" t="n"/>
      <c r="F498" s="24" t="n"/>
      <c r="G498" s="24" t="n"/>
      <c r="H498" s="25" t="n"/>
      <c r="I498" s="26">
        <f>IF(B498="","",DATE(YEAR(B498),MONTH(B498),1))</f>
        <v/>
      </c>
      <c r="J498" s="27">
        <f>IF(E498="","",IFERROR(VLOOKUP(E498,Setup!$H$2:$I$20,2,FALSE),"Category not found"))</f>
        <v/>
      </c>
      <c r="K498" s="27">
        <f>IF(COUNTA(A498:H498)=0,"",IF(A498="","Missing transaction ID",IF(COUNTIF($A$2:$A$501,A498)&gt;1,"Duplicate transaction ID",IF(B498="","Missing date",IF(C498="","Missing status",IF(D498="","Missing entry type",IF(E498="","Missing category",IF(F498="","Missing service line",IF(G498="","Missing description",IF(OR(H498="",H498&lt;=0),"Enter a positive amount",IF(J498="Category not found","Category not found",IF(J498&lt;&gt;D498,"Category does not match entry type",IF(OR(AND(D498="Overhead",F498&lt;&gt;"Companywide"),AND(OR(D498="Revenue",D498="Direct Cost"),F498="Companywide")),"Check service line","OK")))))))))))))</f>
        <v/>
      </c>
    </row>
    <row r="499">
      <c r="A499" s="22" t="n"/>
      <c r="B499" s="23" t="n"/>
      <c r="C499" s="22" t="n"/>
      <c r="D499" s="22" t="n"/>
      <c r="E499" s="24" t="n"/>
      <c r="F499" s="24" t="n"/>
      <c r="G499" s="24" t="n"/>
      <c r="H499" s="25" t="n"/>
      <c r="I499" s="26">
        <f>IF(B499="","",DATE(YEAR(B499),MONTH(B499),1))</f>
        <v/>
      </c>
      <c r="J499" s="27">
        <f>IF(E499="","",IFERROR(VLOOKUP(E499,Setup!$H$2:$I$20,2,FALSE),"Category not found"))</f>
        <v/>
      </c>
      <c r="K499" s="27">
        <f>IF(COUNTA(A499:H499)=0,"",IF(A499="","Missing transaction ID",IF(COUNTIF($A$2:$A$501,A499)&gt;1,"Duplicate transaction ID",IF(B499="","Missing date",IF(C499="","Missing status",IF(D499="","Missing entry type",IF(E499="","Missing category",IF(F499="","Missing service line",IF(G499="","Missing description",IF(OR(H499="",H499&lt;=0),"Enter a positive amount",IF(J499="Category not found","Category not found",IF(J499&lt;&gt;D499,"Category does not match entry type",IF(OR(AND(D499="Overhead",F499&lt;&gt;"Companywide"),AND(OR(D499="Revenue",D499="Direct Cost"),F499="Companywide")),"Check service line","OK")))))))))))))</f>
        <v/>
      </c>
    </row>
    <row r="500">
      <c r="A500" s="22" t="n"/>
      <c r="B500" s="23" t="n"/>
      <c r="C500" s="22" t="n"/>
      <c r="D500" s="22" t="n"/>
      <c r="E500" s="24" t="n"/>
      <c r="F500" s="24" t="n"/>
      <c r="G500" s="24" t="n"/>
      <c r="H500" s="25" t="n"/>
      <c r="I500" s="26">
        <f>IF(B500="","",DATE(YEAR(B500),MONTH(B500),1))</f>
        <v/>
      </c>
      <c r="J500" s="27">
        <f>IF(E500="","",IFERROR(VLOOKUP(E500,Setup!$H$2:$I$20,2,FALSE),"Category not found"))</f>
        <v/>
      </c>
      <c r="K500" s="27">
        <f>IF(COUNTA(A500:H500)=0,"",IF(A500="","Missing transaction ID",IF(COUNTIF($A$2:$A$501,A500)&gt;1,"Duplicate transaction ID",IF(B500="","Missing date",IF(C500="","Missing status",IF(D500="","Missing entry type",IF(E500="","Missing category",IF(F500="","Missing service line",IF(G500="","Missing description",IF(OR(H500="",H500&lt;=0),"Enter a positive amount",IF(J500="Category not found","Category not found",IF(J500&lt;&gt;D500,"Category does not match entry type",IF(OR(AND(D500="Overhead",F500&lt;&gt;"Companywide"),AND(OR(D500="Revenue",D500="Direct Cost"),F500="Companywide")),"Check service line","OK")))))))))))))</f>
        <v/>
      </c>
    </row>
    <row r="501">
      <c r="A501" s="22" t="n"/>
      <c r="B501" s="23" t="n"/>
      <c r="C501" s="22" t="n"/>
      <c r="D501" s="22" t="n"/>
      <c r="E501" s="24" t="n"/>
      <c r="F501" s="24" t="n"/>
      <c r="G501" s="24" t="n"/>
      <c r="H501" s="25" t="n"/>
      <c r="I501" s="26">
        <f>IF(B501="","",DATE(YEAR(B501),MONTH(B501),1))</f>
        <v/>
      </c>
      <c r="J501" s="27">
        <f>IF(E501="","",IFERROR(VLOOKUP(E501,Setup!$H$2:$I$20,2,FALSE),"Category not found"))</f>
        <v/>
      </c>
      <c r="K501" s="27">
        <f>IF(COUNTA(A501:H501)=0,"",IF(A501="","Missing transaction ID",IF(COUNTIF($A$2:$A$501,A501)&gt;1,"Duplicate transaction ID",IF(B501="","Missing date",IF(C501="","Missing status",IF(D501="","Missing entry type",IF(E501="","Missing category",IF(F501="","Missing service line",IF(G501="","Missing description",IF(OR(H501="",H501&lt;=0),"Enter a positive amount",IF(J501="Category not found","Category not found",IF(J501&lt;&gt;D501,"Category does not match entry type",IF(OR(AND(D501="Overhead",F501&lt;&gt;"Companywide"),AND(OR(D501="Revenue",D501="Direct Cost"),F501="Companywide")),"Check service line","OK")))))))))))))</f>
        <v/>
      </c>
    </row>
  </sheetData>
  <conditionalFormatting sqref="A2:K501">
    <cfRule type="expression" priority="1" dxfId="0" stopIfTrue="1">
      <formula>AND($K2&lt;&gt;"",$K2&lt;&gt;"OK")</formula>
    </cfRule>
    <cfRule type="expression" priority="2" dxfId="2" stopIfTrue="1">
      <formula>AND($C2="Draft",$K2="OK")</formula>
    </cfRule>
    <cfRule type="expression" priority="3" dxfId="3">
      <formula>$K2="OK"</formula>
    </cfRule>
  </conditionalFormatting>
  <dataValidations count="7">
    <dataValidation sqref="B2:B501" showDropDown="0" showInputMessage="0" showErrorMessage="1" allowBlank="0" errorTitle="Invalid transaction date" error="Enter a date from 01/01/2020 through 12/31/2035, or leave the row blank." type="date" operator="between">
      <formula1>DATE(2020,1,1)</formula1>
      <formula2>DATE(2035,12,31)</formula2>
    </dataValidation>
    <dataValidation sqref="C2:C501" showDropDown="0" showInputMessage="0" showErrorMessage="1" allowBlank="0" errorTitle="Invalid status" error="Select Posted or Draft, or leave the row blank." type="list">
      <formula1>=INDIRECT("Setup!$E$2:$E$3")</formula1>
    </dataValidation>
    <dataValidation sqref="D2:D501" showDropDown="0" showInputMessage="0" showErrorMessage="1" allowBlank="0" errorTitle="Invalid entry type" error="Select Revenue, Direct Cost, or Overhead, or leave the row blank." type="list">
      <formula1>=INDIRECT("Setup!$D$2:$D$4")</formula1>
    </dataValidation>
    <dataValidation sqref="E2:E501" showDropDown="0" showInputMessage="0" showErrorMessage="1" allowBlank="0" errorTitle="Invalid category" error="Select a category from the Setup sheet, or leave the row blank." type="list">
      <formula1>=INDIRECT("Setup!$H$2:$H$20")</formula1>
    </dataValidation>
    <dataValidation sqref="F2:F501" showDropDown="0" showInputMessage="0" showErrorMessage="1" allowBlank="0" errorTitle="Invalid service line" error="Select a service line from the Setup sheet, or leave the row blank." type="list">
      <formula1>=INDIRECT("Setup!$F$2:$F$7")</formula1>
    </dataValidation>
    <dataValidation sqref="G2:G501" showDropDown="0" showInputMessage="0" showErrorMessage="1" allowBlank="0" errorTitle="Description is too long" error="Enter no more than 120 characters, or leave the row blank." type="textLength" operator="lessThanOrEqual">
      <formula1>120</formula1>
    </dataValidation>
    <dataValidation sqref="H2:H501" showDropDown="0" showInputMessage="0" showErrorMessage="1" allowBlank="0" errorTitle="Invalid amount" error="Enter a positive amount from $0.01 through $1,000,000.00, or leave the row blank." type="decimal" operator="between">
      <formula1>0.01</formula1>
      <formula2>1000000</formula2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21" customWidth="1" min="3" max="3"/>
  </cols>
  <sheetData>
    <row r="1" ht="28" customHeight="1">
      <c r="A1" s="1" t="inlineStr">
        <is>
          <t>Profit and Loss — Management View</t>
        </is>
      </c>
      <c r="B1" s="28" t="n"/>
      <c r="C1" s="28" t="n"/>
    </row>
    <row r="2">
      <c r="A2" s="3" t="inlineStr">
        <is>
          <t>Report Start Date</t>
        </is>
      </c>
      <c r="B2" s="29">
        <f>Setup!B2</f>
        <v/>
      </c>
    </row>
    <row r="3">
      <c r="A3" s="3" t="inlineStr">
        <is>
          <t>Report End Date</t>
        </is>
      </c>
      <c r="B3" s="29">
        <f>Setup!B3</f>
        <v/>
      </c>
    </row>
    <row r="4">
      <c r="A4" s="30" t="inlineStr">
        <is>
          <t>Revenue</t>
        </is>
      </c>
      <c r="B4" s="30" t="n"/>
      <c r="C4" s="30" t="n"/>
    </row>
    <row r="5">
      <c r="A5" s="16" t="inlineStr">
        <is>
          <t>Line Item</t>
        </is>
      </c>
      <c r="B5" s="16" t="inlineStr">
        <is>
          <t>Amount or Count</t>
        </is>
      </c>
      <c r="C5" s="16" t="inlineStr">
        <is>
          <t>Percent of Revenue</t>
        </is>
      </c>
    </row>
    <row r="6">
      <c r="A6" s="6" t="inlineStr">
        <is>
          <t>Mowing Revenue</t>
        </is>
      </c>
      <c r="B6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E$2:$E$501,$A6,Transactions!$K$2:$K$501,"OK"))</f>
        <v/>
      </c>
      <c r="C6" s="10">
        <f>IF(OR($B$11="",$B$11=0),"",IFERROR(B6/$B$11,""))</f>
        <v/>
      </c>
    </row>
    <row r="7">
      <c r="A7" s="9" t="inlineStr">
        <is>
          <t>Landscape Installation Revenue</t>
        </is>
      </c>
      <c r="B7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E$2:$E$501,$A7,Transactions!$K$2:$K$501,"OK"))</f>
        <v/>
      </c>
      <c r="C7" s="10">
        <f>IF(OR($B$11="",$B$11=0),"",IFERROR(B7/$B$11,""))</f>
        <v/>
      </c>
    </row>
    <row r="8">
      <c r="A8" s="6" t="inlineStr">
        <is>
          <t>Mulch and Bed Care Revenue</t>
        </is>
      </c>
      <c r="B8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E$2:$E$501,$A8,Transactions!$K$2:$K$501,"OK"))</f>
        <v/>
      </c>
      <c r="C8" s="10">
        <f>IF(OR($B$11="",$B$11=0),"",IFERROR(B8/$B$11,""))</f>
        <v/>
      </c>
    </row>
    <row r="9">
      <c r="A9" s="9" t="inlineStr">
        <is>
          <t>Cleanup Revenue</t>
        </is>
      </c>
      <c r="B9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E$2:$E$501,$A9,Transactions!$K$2:$K$501,"OK"))</f>
        <v/>
      </c>
      <c r="C9" s="10">
        <f>IF(OR($B$11="",$B$11=0),"",IFERROR(B9/$B$11,""))</f>
        <v/>
      </c>
    </row>
    <row r="10">
      <c r="A10" s="6" t="inlineStr">
        <is>
          <t>Other Service Revenue</t>
        </is>
      </c>
      <c r="B10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E$2:$E$501,$A10,Transactions!$K$2:$K$501,"OK"))</f>
        <v/>
      </c>
      <c r="C10" s="10">
        <f>IF(OR($B$11="",$B$11=0),"",IFERROR(B10/$B$11,""))</f>
        <v/>
      </c>
    </row>
    <row r="11">
      <c r="A11" s="31" t="inlineStr">
        <is>
          <t>Total Revenue</t>
        </is>
      </c>
      <c r="B11" s="32">
        <f>IF(B6="","",SUM(B6:B10))</f>
        <v/>
      </c>
      <c r="C11" s="33">
        <f>IF(OR(B11="",B11=0),"",1)</f>
        <v/>
      </c>
    </row>
    <row r="12">
      <c r="B12" s="34" t="n"/>
      <c r="C12" s="35" t="n"/>
    </row>
    <row r="13">
      <c r="A13" s="30" t="inlineStr">
        <is>
          <t>Direct Costs</t>
        </is>
      </c>
      <c r="B13" s="36" t="n"/>
      <c r="C13" s="37" t="n"/>
    </row>
    <row r="14">
      <c r="A14" s="6" t="inlineStr">
        <is>
          <t>Field Labor</t>
        </is>
      </c>
      <c r="B14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Cost",Transactions!$E$2:$E$501,$A14,Transactions!$K$2:$K$501,"OK"))</f>
        <v/>
      </c>
      <c r="C14" s="10">
        <f>IF(OR($B$11="",$B$11=0),"",IFERROR(B14/$B$11,""))</f>
        <v/>
      </c>
    </row>
    <row r="15">
      <c r="A15" s="9" t="inlineStr">
        <is>
          <t>Materials</t>
        </is>
      </c>
      <c r="B15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Cost",Transactions!$E$2:$E$501,$A15,Transactions!$K$2:$K$501,"OK"))</f>
        <v/>
      </c>
      <c r="C15" s="10">
        <f>IF(OR($B$11="",$B$11=0),"",IFERROR(B15/$B$11,""))</f>
        <v/>
      </c>
    </row>
    <row r="16">
      <c r="A16" s="6" t="inlineStr">
        <is>
          <t>Disposal Fees</t>
        </is>
      </c>
      <c r="B16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Cost",Transactions!$E$2:$E$501,$A16,Transactions!$K$2:$K$501,"OK"))</f>
        <v/>
      </c>
      <c r="C16" s="10">
        <f>IF(OR($B$11="",$B$11=0),"",IFERROR(B16/$B$11,""))</f>
        <v/>
      </c>
    </row>
    <row r="17">
      <c r="A17" s="9" t="inlineStr">
        <is>
          <t>Equipment Rental</t>
        </is>
      </c>
      <c r="B17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Cost",Transactions!$E$2:$E$501,$A17,Transactions!$K$2:$K$501,"OK"))</f>
        <v/>
      </c>
      <c r="C17" s="10">
        <f>IF(OR($B$11="",$B$11=0),"",IFERROR(B17/$B$11,""))</f>
        <v/>
      </c>
    </row>
    <row r="18">
      <c r="A18" s="6" t="inlineStr">
        <is>
          <t>Subcontracted Work</t>
        </is>
      </c>
      <c r="B18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Cost",Transactions!$E$2:$E$501,$A18,Transactions!$K$2:$K$501,"OK"))</f>
        <v/>
      </c>
      <c r="C18" s="10">
        <f>IF(OR($B$11="",$B$11=0),"",IFERROR(B18/$B$11,""))</f>
        <v/>
      </c>
    </row>
    <row r="19">
      <c r="A19" s="9" t="inlineStr">
        <is>
          <t>Job-Specific Fuel</t>
        </is>
      </c>
      <c r="B19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Cost",Transactions!$E$2:$E$501,$A19,Transactions!$K$2:$K$501,"OK"))</f>
        <v/>
      </c>
      <c r="C19" s="10">
        <f>IF(OR($B$11="",$B$11=0),"",IFERROR(B19/$B$11,""))</f>
        <v/>
      </c>
    </row>
    <row r="20">
      <c r="A20" s="31" t="inlineStr">
        <is>
          <t>Total Direct Costs</t>
        </is>
      </c>
      <c r="B20" s="32">
        <f>IF(B14="","",SUM(B14:B19))</f>
        <v/>
      </c>
      <c r="C20" s="33">
        <f>IF(OR($B$11="",$B$11=0),"",IFERROR(B20/$B$11,""))</f>
        <v/>
      </c>
    </row>
    <row r="21">
      <c r="A21" s="38" t="inlineStr">
        <is>
          <t>Gross Profit</t>
        </is>
      </c>
      <c r="B21" s="39">
        <f>IF(OR(B11="",B20=""),"",B11-B20)</f>
        <v/>
      </c>
      <c r="C21" s="40">
        <f>IF(OR($B$11="",$B$11=0),"",IFERROR(B21/$B$11,""))</f>
        <v/>
      </c>
    </row>
    <row r="22">
      <c r="B22" s="34" t="n"/>
      <c r="C22" s="35" t="n"/>
    </row>
    <row r="23">
      <c r="A23" s="30" t="inlineStr">
        <is>
          <t>Overhead</t>
        </is>
      </c>
      <c r="B23" s="36" t="n"/>
      <c r="C23" s="37" t="n"/>
    </row>
    <row r="24">
      <c r="A24" s="6" t="inlineStr">
        <is>
          <t>Administration and Office</t>
        </is>
      </c>
      <c r="B24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24,Transactions!$K$2:$K$501,"OK"))</f>
        <v/>
      </c>
      <c r="C24" s="10">
        <f>IF(OR($B$11="",$B$11=0),"",IFERROR(B24/$B$11,""))</f>
        <v/>
      </c>
    </row>
    <row r="25">
      <c r="A25" s="9" t="inlineStr">
        <is>
          <t>Advertising and Marketing</t>
        </is>
      </c>
      <c r="B25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25,Transactions!$K$2:$K$501,"OK"))</f>
        <v/>
      </c>
      <c r="C25" s="10">
        <f>IF(OR($B$11="",$B$11=0),"",IFERROR(B25/$B$11,""))</f>
        <v/>
      </c>
    </row>
    <row r="26">
      <c r="A26" s="6" t="inlineStr">
        <is>
          <t>Insurance</t>
        </is>
      </c>
      <c r="B26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26,Transactions!$K$2:$K$501,"OK"))</f>
        <v/>
      </c>
      <c r="C26" s="10">
        <f>IF(OR($B$11="",$B$11=0),"",IFERROR(B26/$B$11,""))</f>
        <v/>
      </c>
    </row>
    <row r="27">
      <c r="A27" s="9" t="inlineStr">
        <is>
          <t>Vehicle and Equipment Overhead</t>
        </is>
      </c>
      <c r="B27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27,Transactions!$K$2:$K$501,"OK"))</f>
        <v/>
      </c>
      <c r="C27" s="10">
        <f>IF(OR($B$11="",$B$11=0),"",IFERROR(B27/$B$11,""))</f>
        <v/>
      </c>
    </row>
    <row r="28">
      <c r="A28" s="6" t="inlineStr">
        <is>
          <t>Rent and Storage</t>
        </is>
      </c>
      <c r="B28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28,Transactions!$K$2:$K$501,"OK"))</f>
        <v/>
      </c>
      <c r="C28" s="10">
        <f>IF(OR($B$11="",$B$11=0),"",IFERROR(B28/$B$11,""))</f>
        <v/>
      </c>
    </row>
    <row r="29">
      <c r="A29" s="9" t="inlineStr">
        <is>
          <t>Software and Phone</t>
        </is>
      </c>
      <c r="B29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29,Transactions!$K$2:$K$501,"OK"))</f>
        <v/>
      </c>
      <c r="C29" s="10">
        <f>IF(OR($B$11="",$B$11=0),"",IFERROR(B29/$B$11,""))</f>
        <v/>
      </c>
    </row>
    <row r="30">
      <c r="A30" s="6" t="inlineStr">
        <is>
          <t>Professional Services</t>
        </is>
      </c>
      <c r="B30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30,Transactions!$K$2:$K$501,"OK"))</f>
        <v/>
      </c>
      <c r="C30" s="10">
        <f>IF(OR($B$11="",$B$11=0),"",IFERROR(B30/$B$11,""))</f>
        <v/>
      </c>
    </row>
    <row r="31">
      <c r="A31" s="9" t="inlineStr">
        <is>
          <t>Other Overhead</t>
        </is>
      </c>
      <c r="B31" s="7">
        <f>IF(OR(Setup!$B$2="",Setup!$B$3="",Setup!$B$3&lt;Setup!$B$2),"",SUMIFS(Transactions!$H$2:$H$501,Transactions!$B$2:$B$501,"&gt;="&amp;Setup!$B$2,Transactions!$B$2:$B$501,"&lt;="&amp;Setup!$B$3,Transactions!$C$2:$C$501,"Posted",Transactions!$D$2:$D$501,"Overhead",Transactions!$E$2:$E$501,$A31,Transactions!$K$2:$K$501,"OK"))</f>
        <v/>
      </c>
      <c r="C31" s="10">
        <f>IF(OR($B$11="",$B$11=0),"",IFERROR(B31/$B$11,""))</f>
        <v/>
      </c>
    </row>
    <row r="32">
      <c r="A32" s="31" t="inlineStr">
        <is>
          <t>Total Overhead</t>
        </is>
      </c>
      <c r="B32" s="32">
        <f>IF(B24="","",SUM(B24:B31))</f>
        <v/>
      </c>
      <c r="C32" s="33">
        <f>IF(OR($B$11="",$B$11=0),"",IFERROR(B32/$B$11,""))</f>
        <v/>
      </c>
    </row>
    <row r="33">
      <c r="A33" s="38" t="inlineStr">
        <is>
          <t>Net Operating Profit</t>
        </is>
      </c>
      <c r="B33" s="39">
        <f>IF(OR(B21="",B32=""),"",B21-B32)</f>
        <v/>
      </c>
      <c r="C33" s="40">
        <f>IF(OR($B$11="",$B$11=0),"",IFERROR(B33/$B$11,""))</f>
        <v/>
      </c>
    </row>
    <row r="34">
      <c r="A34" s="30" t="inlineStr">
        <is>
          <t>Transaction Indicators</t>
        </is>
      </c>
      <c r="B34" s="30" t="n"/>
      <c r="C34" s="30" t="n"/>
    </row>
    <row r="35">
      <c r="A35" s="9" t="inlineStr">
        <is>
          <t>Posted Transactions Included</t>
        </is>
      </c>
      <c r="B35" s="11">
        <f>IF(OR(Setup!$B$2="",Setup!$B$3="",Setup!$B$3&lt;Setup!$B$2),"",COUNTIFS(Transactions!$B$2:$B$501,"&gt;="&amp;Setup!$B$2,Transactions!$B$2:$B$501,"&lt;="&amp;Setup!$B$3,Transactions!$C$2:$C$501,"Posted",Transactions!$K$2:$K$501,"OK"))</f>
        <v/>
      </c>
      <c r="C35" s="12" t="n"/>
    </row>
    <row r="36">
      <c r="A36" s="6" t="inlineStr">
        <is>
          <t>Draft Entries Excluded</t>
        </is>
      </c>
      <c r="B36" s="11">
        <f>IF(OR(Setup!$B$2="",Setup!$B$3="",Setup!$B$3&lt;Setup!$B$2),"",COUNTIFS(Transactions!$B$2:$B$501,"&gt;="&amp;Setup!$B$2,Transactions!$B$2:$B$501,"&lt;="&amp;Setup!$B$3,Transactions!$C$2:$C$501,"Draft"))</f>
        <v/>
      </c>
      <c r="C36" s="8" t="n"/>
    </row>
    <row r="37">
      <c r="A37" s="9" t="inlineStr">
        <is>
          <t>Rows Needing Review</t>
        </is>
      </c>
      <c r="B37" s="11">
        <f>IF(OR(Setup!$B$2="",Setup!$B$3="",Setup!$B$3&lt;Setup!$B$2),"",COUNTIFS(Transactions!$B$2:$B$501,"&gt;="&amp;Setup!$B$2,Transactions!$B$2:$B$501,"&lt;="&amp;Setup!$B$3,Transactions!$K$2:$K$501,"?*",Transactions!$K$2:$K$501,"&lt;&gt;OK"))</f>
        <v/>
      </c>
      <c r="C37" s="12" t="n"/>
    </row>
    <row r="38">
      <c r="A38" s="6" t="inlineStr">
        <is>
          <t>Status</t>
        </is>
      </c>
      <c r="B38" s="13">
        <f>IF(OR(Setup!$B$2="",Setup!$B$3="",Setup!$B$3&lt;Setup!$B$2),"Fix reporting dates",IF(B37&gt;0,"Review transaction errors",IF(B36&gt;0,"Draft entries are excluded",IF(Setup!$B$6="Reporting period includes future dates","Reporting period includes future dates","Ready"))))</f>
        <v/>
      </c>
      <c r="C38" s="8" t="n"/>
    </row>
  </sheetData>
  <conditionalFormatting sqref="B33">
    <cfRule type="expression" priority="1" dxfId="0">
      <formula>AND(B33&lt;&gt;"",B33&lt;0)</formula>
    </cfRule>
  </conditionalFormatting>
  <conditionalFormatting sqref="C21">
    <cfRule type="expression" priority="2" dxfId="0">
      <formula>AND(C21&lt;&gt;"",Setup!$B$4&lt;&gt;"",C21&lt;Setup!$B$4)</formula>
    </cfRule>
    <cfRule type="expression" priority="3" dxfId="1">
      <formula>AND(C21&lt;&gt;"",Setup!$B$4&lt;&gt;"",C21&gt;=Setup!$B$4)</formula>
    </cfRule>
  </conditionalFormatting>
  <conditionalFormatting sqref="C33">
    <cfRule type="expression" priority="4" dxfId="0">
      <formula>AND(C33&lt;&gt;"",Setup!$B$5&lt;&gt;"",C33&lt;Setup!$B$5)</formula>
    </cfRule>
    <cfRule type="expression" priority="5" dxfId="1">
      <formula>AND(C33&lt;&gt;"",Setup!$B$5&lt;&gt;"",C33&gt;=Setup!$B$5)</formula>
    </cfRule>
  </conditionalFormatting>
  <conditionalFormatting sqref="B36">
    <cfRule type="expression" priority="6" dxfId="2">
      <formula>AND(B36&lt;&gt;"",B36&gt;0)</formula>
    </cfRule>
  </conditionalFormatting>
  <conditionalFormatting sqref="B37">
    <cfRule type="expression" priority="7" dxfId="0">
      <formula>AND(B37&lt;&gt;"",B37&gt;0)</formula>
    </cfRule>
  </conditionalFormatting>
  <conditionalFormatting sqref="B38">
    <cfRule type="expression" priority="8" dxfId="0">
      <formula>OR(B38="Fix reporting dates",B38="Review transaction errors")</formula>
    </cfRule>
    <cfRule type="expression" priority="9" dxfId="2">
      <formula>OR(B38="Draft entries are excluded",B38="Reporting period includes future dates")</formula>
    </cfRule>
    <cfRule type="expression" priority="10" dxfId="1">
      <formula>B38="Ready"</formula>
    </cfRule>
  </conditionalFormatting>
  <pageMargins left="0.25" right="0.25" top="0.5" bottom="0.5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3" customWidth="1" min="7" max="7"/>
  </cols>
  <sheetData>
    <row r="1" ht="28" customHeight="1">
      <c r="A1" s="1" t="inlineStr">
        <is>
          <t>Service Line Profitability</t>
        </is>
      </c>
      <c r="B1" s="28" t="n"/>
      <c r="C1" s="28" t="n"/>
      <c r="D1" s="28" t="n"/>
      <c r="E1" s="28" t="n"/>
      <c r="F1" s="28" t="n"/>
    </row>
    <row r="2">
      <c r="A2" s="3" t="inlineStr">
        <is>
          <t>Report Start Date</t>
        </is>
      </c>
      <c r="B2" s="29">
        <f>Setup!B2</f>
        <v/>
      </c>
      <c r="C2" s="3" t="inlineStr">
        <is>
          <t>Report End Date</t>
        </is>
      </c>
      <c r="D2" s="29">
        <f>Setup!B3</f>
        <v/>
      </c>
    </row>
    <row r="3"/>
    <row r="4">
      <c r="A4" s="5" t="inlineStr">
        <is>
          <t>Service Line</t>
        </is>
      </c>
      <c r="B4" s="5" t="inlineStr">
        <is>
          <t>Revenue</t>
        </is>
      </c>
      <c r="C4" s="5" t="inlineStr">
        <is>
          <t>Direct Cost</t>
        </is>
      </c>
      <c r="D4" s="5" t="inlineStr">
        <is>
          <t>Gross Profit</t>
        </is>
      </c>
      <c r="E4" s="5" t="inlineStr">
        <is>
          <t>Gross Margin</t>
        </is>
      </c>
      <c r="F4" s="5" t="inlineStr">
        <is>
          <t>Revenue Share</t>
        </is>
      </c>
    </row>
    <row r="5">
      <c r="A5" s="9" t="inlineStr">
        <is>
          <t>Mowing</t>
        </is>
      </c>
      <c r="B5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F$2:$F$501,$A5,Transactions!$K$2:$K$501,"OK"))</f>
        <v/>
      </c>
      <c r="C5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Cost",Transactions!$F$2:$F$501,$A5,Transactions!$K$2:$K$501,"OK"))</f>
        <v/>
      </c>
      <c r="D5" s="7">
        <f>IF(OR(B5="",C5=""),"",B5-C5)</f>
        <v/>
      </c>
      <c r="E5" s="10">
        <f>IF(OR(B5="",B5=0),"",IFERROR(D5/B5,""))</f>
        <v/>
      </c>
      <c r="F5" s="10">
        <f>IF(OR(B5="",'Profit and Loss'!$B$11=0),"",IFERROR(B5/'Profit and Loss'!$B$11,""))</f>
        <v/>
      </c>
    </row>
    <row r="6">
      <c r="A6" s="6" t="inlineStr">
        <is>
          <t>Landscape Installation</t>
        </is>
      </c>
      <c r="B6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F$2:$F$501,$A6,Transactions!$K$2:$K$501,"OK"))</f>
        <v/>
      </c>
      <c r="C6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Cost",Transactions!$F$2:$F$501,$A6,Transactions!$K$2:$K$501,"OK"))</f>
        <v/>
      </c>
      <c r="D6" s="7">
        <f>IF(OR(B6="",C6=""),"",B6-C6)</f>
        <v/>
      </c>
      <c r="E6" s="10">
        <f>IF(OR(B6="",B6=0),"",IFERROR(D6/B6,""))</f>
        <v/>
      </c>
      <c r="F6" s="10">
        <f>IF(OR(B6="",'Profit and Loss'!$B$11=0),"",IFERROR(B6/'Profit and Loss'!$B$11,""))</f>
        <v/>
      </c>
    </row>
    <row r="7">
      <c r="A7" s="9" t="inlineStr">
        <is>
          <t>Mulch and Bed Care</t>
        </is>
      </c>
      <c r="B7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F$2:$F$501,$A7,Transactions!$K$2:$K$501,"OK"))</f>
        <v/>
      </c>
      <c r="C7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Cost",Transactions!$F$2:$F$501,$A7,Transactions!$K$2:$K$501,"OK"))</f>
        <v/>
      </c>
      <c r="D7" s="7">
        <f>IF(OR(B7="",C7=""),"",B7-C7)</f>
        <v/>
      </c>
      <c r="E7" s="10">
        <f>IF(OR(B7="",B7=0),"",IFERROR(D7/B7,""))</f>
        <v/>
      </c>
      <c r="F7" s="10">
        <f>IF(OR(B7="",'Profit and Loss'!$B$11=0),"",IFERROR(B7/'Profit and Loss'!$B$11,""))</f>
        <v/>
      </c>
    </row>
    <row r="8">
      <c r="A8" s="6" t="inlineStr">
        <is>
          <t>Cleanup</t>
        </is>
      </c>
      <c r="B8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F$2:$F$501,$A8,Transactions!$K$2:$K$501,"OK"))</f>
        <v/>
      </c>
      <c r="C8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Cost",Transactions!$F$2:$F$501,$A8,Transactions!$K$2:$K$501,"OK"))</f>
        <v/>
      </c>
      <c r="D8" s="7">
        <f>IF(OR(B8="",C8=""),"",B8-C8)</f>
        <v/>
      </c>
      <c r="E8" s="10">
        <f>IF(OR(B8="",B8=0),"",IFERROR(D8/B8,""))</f>
        <v/>
      </c>
      <c r="F8" s="10">
        <f>IF(OR(B8="",'Profit and Loss'!$B$11=0),"",IFERROR(B8/'Profit and Loss'!$B$11,""))</f>
        <v/>
      </c>
    </row>
    <row r="9">
      <c r="A9" s="9" t="inlineStr">
        <is>
          <t>Other</t>
        </is>
      </c>
      <c r="B9" s="7">
        <f>IF(OR(Setup!$B$2="",Setup!$B$3="",Setup!$B$3&lt;Setup!$B$2),"",SUMIFS(Transactions!$H$2:$H$501,Transactions!$B$2:$B$501,"&gt;="&amp;Setup!$B$2,Transactions!$B$2:$B$501,"&lt;="&amp;Setup!$B$3,Transactions!$C$2:$C$501,"Posted",Transactions!$D$2:$D$501,"Revenue",Transactions!$F$2:$F$501,$A9,Transactions!$K$2:$K$501,"OK"))</f>
        <v/>
      </c>
      <c r="C9" s="7">
        <f>IF(OR(Setup!$B$2="",Setup!$B$3="",Setup!$B$3&lt;Setup!$B$2),"",SUMIFS(Transactions!$H$2:$H$501,Transactions!$B$2:$B$501,"&gt;="&amp;Setup!$B$2,Transactions!$B$2:$B$501,"&lt;="&amp;Setup!$B$3,Transactions!$C$2:$C$501,"Posted",Transactions!$D$2:$D$501,"Direct Cost",Transactions!$F$2:$F$501,$A9,Transactions!$K$2:$K$501,"OK"))</f>
        <v/>
      </c>
      <c r="D9" s="7">
        <f>IF(OR(B9="",C9=""),"",B9-C9)</f>
        <v/>
      </c>
      <c r="E9" s="10">
        <f>IF(OR(B9="",B9=0),"",IFERROR(D9/B9,""))</f>
        <v/>
      </c>
      <c r="F9" s="10">
        <f>IF(OR(B9="",'Profit and Loss'!$B$11=0),"",IFERROR(B9/'Profit and Loss'!$B$11,""))</f>
        <v/>
      </c>
    </row>
    <row r="10">
      <c r="A10" s="31" t="inlineStr">
        <is>
          <t>Total</t>
        </is>
      </c>
      <c r="B10" s="32">
        <f>IF(B5="","",SUM(B5:B9))</f>
        <v/>
      </c>
      <c r="C10" s="32">
        <f>IF(C5="","",SUM(C5:C9))</f>
        <v/>
      </c>
      <c r="D10" s="32">
        <f>IF(OR(B10="",C10=""),"",B10-C10)</f>
        <v/>
      </c>
      <c r="E10" s="33">
        <f>IF(OR(B10="",B10=0),"",IFERROR(D10/B10,""))</f>
        <v/>
      </c>
      <c r="F10" s="33">
        <f>IF(OR(B10="",B10=0),"",1)</f>
        <v/>
      </c>
    </row>
  </sheetData>
  <autoFilter ref="A4:F10"/>
  <conditionalFormatting sqref="E5:E10">
    <cfRule type="expression" priority="1" dxfId="0">
      <formula>AND(E5&lt;&gt;"",Setup!$B$4&lt;&gt;"",E5&lt;Setup!$B$4)</formula>
    </cfRule>
    <cfRule type="expression" priority="2" dxfId="1">
      <formula>AND(E5&lt;&gt;"",Setup!$B$4&lt;&gt;"",E5&gt;=Setup!$B$4)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2026-09-10T00:24:55Z</dcterms:created>
  <dcterms:modified xmlns:dcterms="http://purl.org/dc/terms/" xmlns:xsi="http://www.w3.org/2001/XMLSchema-instance" xsi:type="dcterms:W3CDTF">2026-09-10T00:24:56+00:00Z</dcterms:modified>
</cp:coreProperties>
</file>